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0" windowWidth="20730" windowHeight="11685" firstSheet="3" activeTab="6"/>
  </bookViews>
  <sheets>
    <sheet name="リスト" sheetId="1" r:id="rId1"/>
    <sheet name="高専別学科リスト" sheetId="2" r:id="rId2"/>
    <sheet name="モデルコアカリキュラムリスト" sheetId="3" r:id="rId3"/>
    <sheet name="鳥羽商船科目リスト" sheetId="4" r:id="rId4"/>
    <sheet name="一般教育科" sheetId="5" r:id="rId5"/>
    <sheet name="電子機械工学科" sheetId="6" r:id="rId6"/>
    <sheet name="制御情報工学科" sheetId="7" r:id="rId7"/>
    <sheet name="商船学科" sheetId="8" r:id="rId8"/>
    <sheet name="生産システム工学専攻" sheetId="9" r:id="rId9"/>
    <sheet name="海事システム専攻" sheetId="10" r:id="rId10"/>
  </sheets>
  <definedNames>
    <definedName name="_xlnm._FilterDatabase" localSheetId="0" hidden="1">リスト!$L$2:$L$15</definedName>
    <definedName name="_xlnm._FilterDatabase" localSheetId="4" hidden="1">一般教育科!$A$1:$L$101</definedName>
    <definedName name="_xlnm._FilterDatabase" localSheetId="9" hidden="1">海事システム専攻!$A$1:$L$101</definedName>
    <definedName name="_xlnm._FilterDatabase" localSheetId="7" hidden="1">商船学科!$A$1:$L$101</definedName>
    <definedName name="_xlnm._FilterDatabase" localSheetId="6" hidden="1">制御情報工学科!$A$1:$L$101</definedName>
    <definedName name="_xlnm._FilterDatabase" localSheetId="8" hidden="1">生産システム工学専攻!$A$1:$L$102</definedName>
    <definedName name="_xlnm._FilterDatabase" localSheetId="3" hidden="1">鳥羽商船科目リスト!$A$1:$F$291</definedName>
    <definedName name="_xlnm._FilterDatabase" localSheetId="5" hidden="1">電子機械工学科!$A$1:$L$101</definedName>
    <definedName name="I_数学">モデルコアカリキュラムリスト!$B$2</definedName>
    <definedName name="II_自然科学">モデルコアカリキュラムリスト!$B$3:$B$7</definedName>
    <definedName name="III_人文・社会科学">モデルコアカリキュラムリスト!$B$8:$B$10</definedName>
    <definedName name="IV_工学基礎">モデルコアカリキュラムリスト!$B$11:$B$15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リスト!$L$2</definedName>
    <definedName name="solver_typ" localSheetId="0" hidden="1">1</definedName>
    <definedName name="solver_val" localSheetId="0" hidden="1">0</definedName>
    <definedName name="solver_ver" localSheetId="0" hidden="1">3</definedName>
    <definedName name="V_A_機械系分野">モデルコアカリキュラムリスト!$B$16:$B$24</definedName>
    <definedName name="V_B_材料系分野">モデルコアカリキュラムリスト!$B$25:$B$37</definedName>
    <definedName name="V_C_電気・電子系分野">モデルコアカリキュラムリスト!$B$38:$B$46</definedName>
    <definedName name="V_D_情報系分野">モデルコアカリキュラムリスト!$B$47:$B$55</definedName>
    <definedName name="V_E_化学・生物系分野">モデルコアカリキュラムリスト!$B$56:$B$64</definedName>
    <definedName name="V_F_建設系分野">モデルコアカリキュラムリスト!$B$65:$B$75</definedName>
    <definedName name="V_G_建築系分野">モデルコアカリキュラムリスト!$B$76:$B$84</definedName>
    <definedName name="VII_専門能力の実質化">モデルコアカリキュラムリスト!$B$85:$B$87</definedName>
    <definedName name="VIII_IX_X_分野横断的能力">モデルコアカリキュラムリスト!$B$88:$B$90</definedName>
    <definedName name="Z_3ACBCE48_82D7_4756_B4B3_68930CC21C52_.wvu.FilterData" localSheetId="0" hidden="1">リスト!$L$2:$L$15</definedName>
    <definedName name="Z_3ACBCE48_82D7_4756_B4B3_68930CC21C52_.wvu.FilterData" localSheetId="4" hidden="1">一般教育科!$A$1:$L$101</definedName>
    <definedName name="Z_3ACBCE48_82D7_4756_B4B3_68930CC21C52_.wvu.FilterData" localSheetId="9" hidden="1">海事システム専攻!$A$1:$L$101</definedName>
    <definedName name="Z_3ACBCE48_82D7_4756_B4B3_68930CC21C52_.wvu.FilterData" localSheetId="7" hidden="1">商船学科!$A$1:$L$101</definedName>
    <definedName name="Z_3ACBCE48_82D7_4756_B4B3_68930CC21C52_.wvu.FilterData" localSheetId="6" hidden="1">制御情報工学科!$A$1:$L$101</definedName>
    <definedName name="Z_3ACBCE48_82D7_4756_B4B3_68930CC21C52_.wvu.FilterData" localSheetId="8" hidden="1">生産システム工学専攻!$A$1:$L$102</definedName>
    <definedName name="Z_3ACBCE48_82D7_4756_B4B3_68930CC21C52_.wvu.FilterData" localSheetId="3" hidden="1">鳥羽商船科目リスト!$A$1:$F$291</definedName>
    <definedName name="Z_3ACBCE48_82D7_4756_B4B3_68930CC21C52_.wvu.FilterData" localSheetId="5" hidden="1">電子機械工学科!$A$1:$L$101</definedName>
    <definedName name="Z_6CD4B4B4_F820_40A2_96CA_99AD2E23A915_.wvu.FilterData" localSheetId="0" hidden="1">リスト!$L$2:$L$15</definedName>
    <definedName name="Z_6CD4B4B4_F820_40A2_96CA_99AD2E23A915_.wvu.FilterData" localSheetId="4" hidden="1">一般教育科!$A$1:$L$101</definedName>
    <definedName name="Z_6CD4B4B4_F820_40A2_96CA_99AD2E23A915_.wvu.FilterData" localSheetId="9" hidden="1">海事システム専攻!$A$1:$L$101</definedName>
    <definedName name="Z_6CD4B4B4_F820_40A2_96CA_99AD2E23A915_.wvu.FilterData" localSheetId="7" hidden="1">商船学科!$A$1:$L$101</definedName>
    <definedName name="Z_6CD4B4B4_F820_40A2_96CA_99AD2E23A915_.wvu.FilterData" localSheetId="6" hidden="1">制御情報工学科!$A$1:$L$101</definedName>
    <definedName name="Z_6CD4B4B4_F820_40A2_96CA_99AD2E23A915_.wvu.FilterData" localSheetId="8" hidden="1">生産システム工学専攻!$A$1:$L$102</definedName>
    <definedName name="Z_6CD4B4B4_F820_40A2_96CA_99AD2E23A915_.wvu.FilterData" localSheetId="3" hidden="1">鳥羽商船科目リスト!$A$1:$F$291</definedName>
    <definedName name="Z_6CD4B4B4_F820_40A2_96CA_99AD2E23A915_.wvu.FilterData" localSheetId="5" hidden="1">電子機械工学科!$A$1:$L$101</definedName>
    <definedName name="Z_A716EC4A_00C3_4D75_80DE_E2A87FCD0DA7_.wvu.FilterData" localSheetId="0" hidden="1">リスト!$L$2:$L$15</definedName>
    <definedName name="Z_A716EC4A_00C3_4D75_80DE_E2A87FCD0DA7_.wvu.FilterData" localSheetId="4" hidden="1">一般教育科!$A$1:$L$101</definedName>
    <definedName name="Z_A716EC4A_00C3_4D75_80DE_E2A87FCD0DA7_.wvu.FilterData" localSheetId="9" hidden="1">海事システム専攻!$A$1:$L$101</definedName>
    <definedName name="Z_A716EC4A_00C3_4D75_80DE_E2A87FCD0DA7_.wvu.FilterData" localSheetId="7" hidden="1">商船学科!$A$1:$L$101</definedName>
    <definedName name="Z_A716EC4A_00C3_4D75_80DE_E2A87FCD0DA7_.wvu.FilterData" localSheetId="6" hidden="1">制御情報工学科!$A$1:$L$101</definedName>
    <definedName name="Z_A716EC4A_00C3_4D75_80DE_E2A87FCD0DA7_.wvu.FilterData" localSheetId="8" hidden="1">生産システム工学専攻!$A$1:$L$102</definedName>
    <definedName name="Z_A716EC4A_00C3_4D75_80DE_E2A87FCD0DA7_.wvu.FilterData" localSheetId="3" hidden="1">鳥羽商船科目リスト!$A$1:$F$291</definedName>
    <definedName name="Z_A716EC4A_00C3_4D75_80DE_E2A87FCD0DA7_.wvu.FilterData" localSheetId="5" hidden="1">電子機械工学科!$A$1:$L$101</definedName>
    <definedName name="Z_C1B6F5BD_1C1C_42A1_8EDC_DA70E81527E2_.wvu.FilterData" localSheetId="0" hidden="1">リスト!$L$2:$L$15</definedName>
    <definedName name="Z_C1B6F5BD_1C1C_42A1_8EDC_DA70E81527E2_.wvu.FilterData" localSheetId="4" hidden="1">一般教育科!$A$1:$L$101</definedName>
    <definedName name="Z_C1B6F5BD_1C1C_42A1_8EDC_DA70E81527E2_.wvu.FilterData" localSheetId="9" hidden="1">海事システム専攻!$A$1:$L$101</definedName>
    <definedName name="Z_C1B6F5BD_1C1C_42A1_8EDC_DA70E81527E2_.wvu.FilterData" localSheetId="7" hidden="1">商船学科!$A$1:$L$101</definedName>
    <definedName name="Z_C1B6F5BD_1C1C_42A1_8EDC_DA70E81527E2_.wvu.FilterData" localSheetId="6" hidden="1">制御情報工学科!$A$1:$L$101</definedName>
    <definedName name="Z_C1B6F5BD_1C1C_42A1_8EDC_DA70E81527E2_.wvu.FilterData" localSheetId="8" hidden="1">生産システム工学専攻!$A$1:$L$102</definedName>
    <definedName name="Z_C1B6F5BD_1C1C_42A1_8EDC_DA70E81527E2_.wvu.FilterData" localSheetId="3" hidden="1">鳥羽商船科目リスト!$A$1:$F$291</definedName>
    <definedName name="Z_C1B6F5BD_1C1C_42A1_8EDC_DA70E81527E2_.wvu.FilterData" localSheetId="5" hidden="1">電子機械工学科!$A$1:$L$101</definedName>
    <definedName name="レベル">リスト!$J$2:$J$7</definedName>
    <definedName name="茨城工業高等専門学校">高専別学科リスト!#REF!</definedName>
    <definedName name="科目名" localSheetId="3">鳥羽商船科目リスト!$C$2:$C$291</definedName>
    <definedName name="学校名">リスト!$A$2:$A$9</definedName>
    <definedName name="学年">リスト!$D$2:$D$8</definedName>
    <definedName name="高知工業高等専門学校">高専別学科リスト!#REF!</definedName>
    <definedName name="仙台高等専門学校_広瀬キャンパス">高専別学科リスト!#REF!</definedName>
    <definedName name="仙台高等専門学校_名取キャンパス">高専別学科リスト!#REF!</definedName>
    <definedName name="単位数">リスト!$L$2:$L$15</definedName>
    <definedName name="長野工業高等専門学校">高専別学科リスト!#REF!</definedName>
    <definedName name="長野工業高等専門学校環境都市工学科" localSheetId="3">鳥羽商船科目リスト!$C$256:$C$291</definedName>
    <definedName name="長野工業高等専門学校機械工学科" localSheetId="3">鳥羽商船科目リスト!$C$2:$C$43</definedName>
    <definedName name="長野工業高等専門学校電気電子工学科" localSheetId="3">鳥羽商船科目リスト!$C$44:$C$91</definedName>
    <definedName name="長野工業高等専門学校電子情報工学科" localSheetId="3">鳥羽商船科目リスト!$C$138:$C$255</definedName>
    <definedName name="長野工業高等専門学校電子制御工学科" localSheetId="3">鳥羽商船科目リスト!$C$92:$C$137</definedName>
    <definedName name="鳥羽商船高等専門学校">高専別学科リスト!$B$2:$B$7</definedName>
    <definedName name="函館工業高等専門学校">高専別学科リスト!#REF!</definedName>
    <definedName name="必修・選択">リスト!$N$2:$N$8</definedName>
    <definedName name="分類">リスト!$G$2:$G$14</definedName>
    <definedName name="鈴鹿工業高等専門学校">高専別学科リスト!#REF!</definedName>
  </definedNames>
  <calcPr calcId="145621"/>
  <customWorkbookViews>
    <customWorkbookView name="Windows ユーザー - 個人用ビュー" guid="{6CD4B4B4-F820-40A2-96CA-99AD2E23A915}" mergeInterval="0" personalView="1" maximized="1" windowWidth="1304" windowHeight="576" activeSheetId="7"/>
    <customWorkbookView name="suneom - 個人用ビュー" guid="{A716EC4A-00C3-4D75-80DE-E2A87FCD0DA7}" mergeInterval="0" personalView="1" maximized="1" windowWidth="1920" windowHeight="970" activeSheetId="4"/>
    <customWorkbookView name="ezaki - 個人用ビュー" guid="{3ACBCE48-82D7-4756-B4B3-68930CC21C52}" mergeInterval="0" personalView="1" maximized="1" windowWidth="1053" windowHeight="737" activeSheetId="5"/>
    <customWorkbookView name="center - 個人用ビュー" guid="{C1B6F5BD-1C1C-42A1-8EDC-DA70E81527E2}" mergeInterval="0" personalView="1" xWindow="45" yWindow="58" windowWidth="1816" windowHeight="994" activeSheetId="5"/>
  </customWorkbookViews>
</workbook>
</file>

<file path=xl/calcChain.xml><?xml version="1.0" encoding="utf-8"?>
<calcChain xmlns="http://schemas.openxmlformats.org/spreadsheetml/2006/main">
  <c r="O38" i="10" l="1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44" i="5"/>
  <c r="G81" i="8" l="1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O2" i="5"/>
  <c r="O6" i="10"/>
  <c r="O10" i="10"/>
  <c r="O14" i="10"/>
  <c r="O18" i="10"/>
  <c r="O22" i="10"/>
  <c r="O26" i="10"/>
  <c r="O30" i="10"/>
  <c r="O34" i="10"/>
  <c r="O2" i="10"/>
  <c r="O6" i="9"/>
  <c r="O10" i="9"/>
  <c r="O14" i="9"/>
  <c r="O18" i="9"/>
  <c r="O22" i="9"/>
  <c r="O26" i="9"/>
  <c r="O30" i="9"/>
  <c r="O34" i="9"/>
  <c r="O38" i="9"/>
  <c r="O4" i="8"/>
  <c r="O8" i="8"/>
  <c r="O12" i="8"/>
  <c r="O16" i="8"/>
  <c r="O20" i="8"/>
  <c r="O24" i="8"/>
  <c r="O28" i="8"/>
  <c r="O32" i="8"/>
  <c r="O36" i="8"/>
  <c r="O40" i="8"/>
  <c r="O44" i="8"/>
  <c r="O48" i="8"/>
  <c r="O52" i="8"/>
  <c r="O56" i="8"/>
  <c r="O60" i="8"/>
  <c r="O64" i="8"/>
  <c r="O68" i="8"/>
  <c r="O72" i="8"/>
  <c r="O76" i="8"/>
  <c r="O80" i="8"/>
  <c r="O4" i="7"/>
  <c r="O8" i="7"/>
  <c r="O12" i="7"/>
  <c r="O16" i="7"/>
  <c r="O20" i="7"/>
  <c r="O24" i="7"/>
  <c r="O28" i="7"/>
  <c r="O32" i="7"/>
  <c r="O36" i="7"/>
  <c r="O40" i="7"/>
  <c r="O44" i="7"/>
  <c r="O2" i="7"/>
  <c r="O6" i="6"/>
  <c r="O10" i="6"/>
  <c r="O14" i="6"/>
  <c r="O18" i="6"/>
  <c r="O22" i="6"/>
  <c r="O26" i="6"/>
  <c r="O30" i="6"/>
  <c r="O34" i="6"/>
  <c r="O38" i="6"/>
  <c r="O42" i="6"/>
  <c r="O46" i="6"/>
  <c r="O50" i="6"/>
  <c r="O2" i="6"/>
  <c r="O3" i="10"/>
  <c r="O11" i="10"/>
  <c r="O19" i="10"/>
  <c r="O27" i="10"/>
  <c r="O35" i="10"/>
  <c r="O7" i="9"/>
  <c r="O15" i="9"/>
  <c r="O23" i="9"/>
  <c r="O31" i="9"/>
  <c r="O39" i="9"/>
  <c r="O9" i="8"/>
  <c r="O17" i="8"/>
  <c r="O25" i="8"/>
  <c r="O33" i="8"/>
  <c r="O41" i="8"/>
  <c r="O49" i="8"/>
  <c r="O57" i="8"/>
  <c r="O65" i="8"/>
  <c r="O73" i="8"/>
  <c r="O81" i="8"/>
  <c r="O9" i="7"/>
  <c r="O17" i="7"/>
  <c r="O25" i="7"/>
  <c r="O33" i="7"/>
  <c r="O41" i="7"/>
  <c r="O7" i="6"/>
  <c r="O19" i="6"/>
  <c r="O35" i="6"/>
  <c r="O51" i="6"/>
  <c r="O9" i="5"/>
  <c r="O17" i="5"/>
  <c r="O25" i="5"/>
  <c r="O33" i="5"/>
  <c r="O41" i="5"/>
  <c r="O9" i="10"/>
  <c r="O17" i="10"/>
  <c r="O25" i="10"/>
  <c r="O33" i="10"/>
  <c r="O5" i="9"/>
  <c r="O13" i="9"/>
  <c r="O21" i="9"/>
  <c r="O29" i="9"/>
  <c r="O37" i="9"/>
  <c r="O7" i="8"/>
  <c r="O15" i="8"/>
  <c r="O23" i="8"/>
  <c r="O31" i="8"/>
  <c r="O39" i="8"/>
  <c r="O47" i="8"/>
  <c r="O55" i="8"/>
  <c r="O63" i="8"/>
  <c r="O71" i="8"/>
  <c r="O79" i="8"/>
  <c r="O7" i="7"/>
  <c r="O15" i="7"/>
  <c r="O23" i="7"/>
  <c r="O31" i="7"/>
  <c r="O39" i="7"/>
  <c r="O47" i="7"/>
  <c r="O9" i="6"/>
  <c r="O17" i="6"/>
  <c r="O25" i="6"/>
  <c r="O33" i="6"/>
  <c r="O16" i="10"/>
  <c r="O4" i="9"/>
  <c r="O20" i="9"/>
  <c r="O36" i="9"/>
  <c r="O14" i="8"/>
  <c r="O30" i="8"/>
  <c r="O46" i="8"/>
  <c r="O62" i="8"/>
  <c r="O8" i="6"/>
  <c r="O24" i="6"/>
  <c r="O40" i="6"/>
  <c r="O3" i="5"/>
  <c r="O31" i="10"/>
  <c r="O27" i="9"/>
  <c r="O21" i="8"/>
  <c r="O53" i="8"/>
  <c r="O5" i="7"/>
  <c r="O37" i="7"/>
  <c r="O43" i="6"/>
  <c r="O29" i="5"/>
  <c r="O21" i="10"/>
  <c r="O17" i="9"/>
  <c r="O11" i="8"/>
  <c r="O43" i="8"/>
  <c r="O75" i="8"/>
  <c r="O27" i="7"/>
  <c r="O13" i="6"/>
  <c r="O41" i="6"/>
  <c r="O4" i="5"/>
  <c r="O12" i="5"/>
  <c r="O20" i="5"/>
  <c r="O28" i="5"/>
  <c r="O36" i="5"/>
  <c r="O3" i="6"/>
  <c r="O39" i="6"/>
  <c r="O15" i="5"/>
  <c r="O31" i="5"/>
  <c r="O4" i="10"/>
  <c r="O12" i="10"/>
  <c r="O20" i="10"/>
  <c r="O28" i="10"/>
  <c r="O36" i="10"/>
  <c r="O8" i="9"/>
  <c r="O16" i="9"/>
  <c r="O24" i="9"/>
  <c r="O32" i="9"/>
  <c r="O2" i="9"/>
  <c r="O10" i="8"/>
  <c r="O18" i="8"/>
  <c r="O26" i="8"/>
  <c r="O34" i="8"/>
  <c r="O42" i="8"/>
  <c r="O50" i="8"/>
  <c r="O58" i="8"/>
  <c r="O66" i="8"/>
  <c r="O74" i="8"/>
  <c r="O2" i="8"/>
  <c r="O10" i="7"/>
  <c r="O18" i="7"/>
  <c r="O26" i="7"/>
  <c r="O34" i="7"/>
  <c r="O42" i="7"/>
  <c r="O4" i="6"/>
  <c r="O12" i="6"/>
  <c r="O20" i="6"/>
  <c r="O28" i="6"/>
  <c r="O36" i="6"/>
  <c r="O44" i="6"/>
  <c r="O52" i="6"/>
  <c r="O7" i="10"/>
  <c r="O23" i="10"/>
  <c r="O3" i="9"/>
  <c r="O19" i="9"/>
  <c r="O35" i="9"/>
  <c r="O13" i="8"/>
  <c r="O29" i="8"/>
  <c r="O45" i="8"/>
  <c r="O61" i="8"/>
  <c r="O77" i="8"/>
  <c r="O13" i="7"/>
  <c r="O29" i="7"/>
  <c r="O45" i="7"/>
  <c r="O27" i="6"/>
  <c r="O5" i="5"/>
  <c r="O21" i="5"/>
  <c r="O37" i="5"/>
  <c r="O13" i="10"/>
  <c r="O29" i="10"/>
  <c r="O9" i="9"/>
  <c r="O25" i="9"/>
  <c r="O3" i="8"/>
  <c r="O19" i="8"/>
  <c r="O35" i="8"/>
  <c r="O51" i="8"/>
  <c r="O67" i="8"/>
  <c r="O3" i="7"/>
  <c r="O19" i="7"/>
  <c r="O35" i="7"/>
  <c r="O5" i="6"/>
  <c r="O21" i="6"/>
  <c r="O37" i="6"/>
  <c r="O45" i="6"/>
  <c r="O53" i="6"/>
  <c r="O6" i="5"/>
  <c r="O10" i="5"/>
  <c r="O14" i="5"/>
  <c r="O18" i="5"/>
  <c r="O22" i="5"/>
  <c r="O26" i="5"/>
  <c r="O30" i="5"/>
  <c r="O34" i="5"/>
  <c r="O38" i="5"/>
  <c r="O42" i="5"/>
  <c r="O15" i="6"/>
  <c r="O31" i="6"/>
  <c r="O47" i="6"/>
  <c r="O11" i="5"/>
  <c r="O19" i="5"/>
  <c r="O27" i="5"/>
  <c r="O35" i="5"/>
  <c r="O43" i="5"/>
  <c r="O8" i="10"/>
  <c r="O24" i="10"/>
  <c r="O32" i="10"/>
  <c r="O12" i="9"/>
  <c r="O28" i="9"/>
  <c r="O6" i="8"/>
  <c r="O22" i="8"/>
  <c r="O38" i="8"/>
  <c r="O54" i="8"/>
  <c r="O70" i="8"/>
  <c r="O78" i="8"/>
  <c r="O6" i="7"/>
  <c r="O14" i="7"/>
  <c r="O22" i="7"/>
  <c r="O30" i="7"/>
  <c r="O38" i="7"/>
  <c r="O46" i="7"/>
  <c r="O16" i="6"/>
  <c r="O32" i="6"/>
  <c r="O48" i="6"/>
  <c r="O15" i="10"/>
  <c r="O11" i="9"/>
  <c r="O5" i="8"/>
  <c r="O37" i="8"/>
  <c r="O69" i="8"/>
  <c r="O21" i="7"/>
  <c r="O11" i="6"/>
  <c r="O13" i="5"/>
  <c r="O5" i="10"/>
  <c r="O37" i="10"/>
  <c r="O33" i="9"/>
  <c r="O27" i="8"/>
  <c r="O59" i="8"/>
  <c r="O11" i="7"/>
  <c r="O43" i="7"/>
  <c r="O29" i="6"/>
  <c r="O49" i="6"/>
  <c r="O8" i="5"/>
  <c r="O16" i="5"/>
  <c r="O24" i="5"/>
  <c r="O32" i="5"/>
  <c r="O40" i="5"/>
  <c r="O23" i="6"/>
  <c r="O7" i="5"/>
  <c r="O23" i="5"/>
  <c r="O39" i="5"/>
  <c r="N2" i="5"/>
  <c r="G4" i="9" l="1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T22" i="9"/>
  <c r="R22" i="9"/>
  <c r="S22" i="9"/>
  <c r="N22" i="9"/>
  <c r="Q22" i="9"/>
  <c r="P22" i="9"/>
  <c r="L22" i="9" l="1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43" i="5" l="1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T101" i="10" l="1"/>
  <c r="R101" i="10"/>
  <c r="Q101" i="10"/>
  <c r="P101" i="10"/>
  <c r="N101" i="10"/>
  <c r="G101" i="10"/>
  <c r="S101" i="10" s="1"/>
  <c r="T100" i="10"/>
  <c r="R100" i="10"/>
  <c r="Q100" i="10"/>
  <c r="P100" i="10"/>
  <c r="N100" i="10"/>
  <c r="G100" i="10"/>
  <c r="S100" i="10" s="1"/>
  <c r="T99" i="10"/>
  <c r="R99" i="10"/>
  <c r="Q99" i="10"/>
  <c r="P99" i="10"/>
  <c r="N99" i="10"/>
  <c r="G99" i="10"/>
  <c r="S99" i="10" s="1"/>
  <c r="T98" i="10"/>
  <c r="R98" i="10"/>
  <c r="Q98" i="10"/>
  <c r="P98" i="10"/>
  <c r="N98" i="10"/>
  <c r="G98" i="10"/>
  <c r="S98" i="10" s="1"/>
  <c r="T97" i="10"/>
  <c r="R97" i="10"/>
  <c r="Q97" i="10"/>
  <c r="P97" i="10"/>
  <c r="N97" i="10"/>
  <c r="G97" i="10"/>
  <c r="S97" i="10" s="1"/>
  <c r="T96" i="10"/>
  <c r="R96" i="10"/>
  <c r="Q96" i="10"/>
  <c r="P96" i="10"/>
  <c r="N96" i="10"/>
  <c r="G96" i="10"/>
  <c r="S96" i="10" s="1"/>
  <c r="T95" i="10"/>
  <c r="R95" i="10"/>
  <c r="Q95" i="10"/>
  <c r="P95" i="10"/>
  <c r="N95" i="10"/>
  <c r="G95" i="10"/>
  <c r="S95" i="10" s="1"/>
  <c r="T94" i="10"/>
  <c r="R94" i="10"/>
  <c r="Q94" i="10"/>
  <c r="P94" i="10"/>
  <c r="N94" i="10"/>
  <c r="G94" i="10"/>
  <c r="S94" i="10" s="1"/>
  <c r="T93" i="10"/>
  <c r="R93" i="10"/>
  <c r="Q93" i="10"/>
  <c r="P93" i="10"/>
  <c r="N93" i="10"/>
  <c r="G93" i="10"/>
  <c r="S93" i="10" s="1"/>
  <c r="T92" i="10"/>
  <c r="R92" i="10"/>
  <c r="Q92" i="10"/>
  <c r="P92" i="10"/>
  <c r="N92" i="10"/>
  <c r="G92" i="10"/>
  <c r="S92" i="10" s="1"/>
  <c r="T91" i="10"/>
  <c r="R91" i="10"/>
  <c r="Q91" i="10"/>
  <c r="P91" i="10"/>
  <c r="N91" i="10"/>
  <c r="G91" i="10"/>
  <c r="S91" i="10" s="1"/>
  <c r="T90" i="10"/>
  <c r="R90" i="10"/>
  <c r="Q90" i="10"/>
  <c r="P90" i="10"/>
  <c r="N90" i="10"/>
  <c r="G90" i="10"/>
  <c r="S90" i="10" s="1"/>
  <c r="T89" i="10"/>
  <c r="R89" i="10"/>
  <c r="Q89" i="10"/>
  <c r="P89" i="10"/>
  <c r="N89" i="10"/>
  <c r="G89" i="10"/>
  <c r="S89" i="10" s="1"/>
  <c r="T88" i="10"/>
  <c r="R88" i="10"/>
  <c r="Q88" i="10"/>
  <c r="P88" i="10"/>
  <c r="N88" i="10"/>
  <c r="G88" i="10"/>
  <c r="S88" i="10" s="1"/>
  <c r="T87" i="10"/>
  <c r="R87" i="10"/>
  <c r="Q87" i="10"/>
  <c r="P87" i="10"/>
  <c r="N87" i="10"/>
  <c r="G87" i="10"/>
  <c r="S87" i="10" s="1"/>
  <c r="T86" i="10"/>
  <c r="R86" i="10"/>
  <c r="Q86" i="10"/>
  <c r="P86" i="10"/>
  <c r="N86" i="10"/>
  <c r="G86" i="10"/>
  <c r="S86" i="10" s="1"/>
  <c r="T85" i="10"/>
  <c r="R85" i="10"/>
  <c r="Q85" i="10"/>
  <c r="P85" i="10"/>
  <c r="N85" i="10"/>
  <c r="G85" i="10"/>
  <c r="S85" i="10" s="1"/>
  <c r="T84" i="10"/>
  <c r="R84" i="10"/>
  <c r="Q84" i="10"/>
  <c r="P84" i="10"/>
  <c r="N84" i="10"/>
  <c r="G84" i="10"/>
  <c r="S84" i="10" s="1"/>
  <c r="T83" i="10"/>
  <c r="R83" i="10"/>
  <c r="Q83" i="10"/>
  <c r="P83" i="10"/>
  <c r="N83" i="10"/>
  <c r="G83" i="10"/>
  <c r="S83" i="10" s="1"/>
  <c r="T82" i="10"/>
  <c r="R82" i="10"/>
  <c r="Q82" i="10"/>
  <c r="P82" i="10"/>
  <c r="N82" i="10"/>
  <c r="G82" i="10"/>
  <c r="S82" i="10" s="1"/>
  <c r="T81" i="10"/>
  <c r="R81" i="10"/>
  <c r="Q81" i="10"/>
  <c r="P81" i="10"/>
  <c r="N81" i="10"/>
  <c r="G81" i="10"/>
  <c r="S81" i="10" s="1"/>
  <c r="T80" i="10"/>
  <c r="R80" i="10"/>
  <c r="Q80" i="10"/>
  <c r="P80" i="10"/>
  <c r="N80" i="10"/>
  <c r="G80" i="10"/>
  <c r="S80" i="10" s="1"/>
  <c r="T79" i="10"/>
  <c r="R79" i="10"/>
  <c r="Q79" i="10"/>
  <c r="P79" i="10"/>
  <c r="N79" i="10"/>
  <c r="G79" i="10"/>
  <c r="S79" i="10" s="1"/>
  <c r="T78" i="10"/>
  <c r="R78" i="10"/>
  <c r="Q78" i="10"/>
  <c r="P78" i="10"/>
  <c r="N78" i="10"/>
  <c r="G78" i="10"/>
  <c r="S78" i="10" s="1"/>
  <c r="T77" i="10"/>
  <c r="R77" i="10"/>
  <c r="Q77" i="10"/>
  <c r="P77" i="10"/>
  <c r="N77" i="10"/>
  <c r="G77" i="10"/>
  <c r="S77" i="10" s="1"/>
  <c r="T76" i="10"/>
  <c r="R76" i="10"/>
  <c r="Q76" i="10"/>
  <c r="P76" i="10"/>
  <c r="N76" i="10"/>
  <c r="G76" i="10"/>
  <c r="S76" i="10" s="1"/>
  <c r="T75" i="10"/>
  <c r="R75" i="10"/>
  <c r="Q75" i="10"/>
  <c r="P75" i="10"/>
  <c r="N75" i="10"/>
  <c r="G75" i="10"/>
  <c r="S75" i="10" s="1"/>
  <c r="T74" i="10"/>
  <c r="R74" i="10"/>
  <c r="Q74" i="10"/>
  <c r="P74" i="10"/>
  <c r="N74" i="10"/>
  <c r="G74" i="10"/>
  <c r="S74" i="10" s="1"/>
  <c r="T73" i="10"/>
  <c r="R73" i="10"/>
  <c r="Q73" i="10"/>
  <c r="P73" i="10"/>
  <c r="N73" i="10"/>
  <c r="G73" i="10"/>
  <c r="S73" i="10" s="1"/>
  <c r="T72" i="10"/>
  <c r="R72" i="10"/>
  <c r="Q72" i="10"/>
  <c r="P72" i="10"/>
  <c r="N72" i="10"/>
  <c r="G72" i="10"/>
  <c r="S72" i="10" s="1"/>
  <c r="T71" i="10"/>
  <c r="R71" i="10"/>
  <c r="Q71" i="10"/>
  <c r="P71" i="10"/>
  <c r="N71" i="10"/>
  <c r="G71" i="10"/>
  <c r="S71" i="10" s="1"/>
  <c r="T70" i="10"/>
  <c r="R70" i="10"/>
  <c r="Q70" i="10"/>
  <c r="P70" i="10"/>
  <c r="N70" i="10"/>
  <c r="G70" i="10"/>
  <c r="S70" i="10" s="1"/>
  <c r="T69" i="10"/>
  <c r="R69" i="10"/>
  <c r="Q69" i="10"/>
  <c r="P69" i="10"/>
  <c r="N69" i="10"/>
  <c r="G69" i="10"/>
  <c r="S69" i="10" s="1"/>
  <c r="T68" i="10"/>
  <c r="R68" i="10"/>
  <c r="Q68" i="10"/>
  <c r="P68" i="10"/>
  <c r="N68" i="10"/>
  <c r="G68" i="10"/>
  <c r="S68" i="10" s="1"/>
  <c r="T67" i="10"/>
  <c r="R67" i="10"/>
  <c r="Q67" i="10"/>
  <c r="P67" i="10"/>
  <c r="N67" i="10"/>
  <c r="G67" i="10"/>
  <c r="S67" i="10" s="1"/>
  <c r="T66" i="10"/>
  <c r="R66" i="10"/>
  <c r="Q66" i="10"/>
  <c r="P66" i="10"/>
  <c r="N66" i="10"/>
  <c r="G66" i="10"/>
  <c r="S66" i="10" s="1"/>
  <c r="T65" i="10"/>
  <c r="R65" i="10"/>
  <c r="Q65" i="10"/>
  <c r="P65" i="10"/>
  <c r="N65" i="10"/>
  <c r="G65" i="10"/>
  <c r="S65" i="10" s="1"/>
  <c r="T64" i="10"/>
  <c r="R64" i="10"/>
  <c r="Q64" i="10"/>
  <c r="P64" i="10"/>
  <c r="N64" i="10"/>
  <c r="G64" i="10"/>
  <c r="S64" i="10" s="1"/>
  <c r="T63" i="10"/>
  <c r="R63" i="10"/>
  <c r="Q63" i="10"/>
  <c r="P63" i="10"/>
  <c r="N63" i="10"/>
  <c r="G63" i="10"/>
  <c r="S63" i="10" s="1"/>
  <c r="T62" i="10"/>
  <c r="R62" i="10"/>
  <c r="Q62" i="10"/>
  <c r="P62" i="10"/>
  <c r="N62" i="10"/>
  <c r="G62" i="10"/>
  <c r="S62" i="10" s="1"/>
  <c r="T61" i="10"/>
  <c r="R61" i="10"/>
  <c r="Q61" i="10"/>
  <c r="P61" i="10"/>
  <c r="N61" i="10"/>
  <c r="G61" i="10"/>
  <c r="S61" i="10" s="1"/>
  <c r="T60" i="10"/>
  <c r="R60" i="10"/>
  <c r="Q60" i="10"/>
  <c r="P60" i="10"/>
  <c r="N60" i="10"/>
  <c r="G60" i="10"/>
  <c r="S60" i="10" s="1"/>
  <c r="T59" i="10"/>
  <c r="R59" i="10"/>
  <c r="Q59" i="10"/>
  <c r="P59" i="10"/>
  <c r="N59" i="10"/>
  <c r="G59" i="10"/>
  <c r="S59" i="10" s="1"/>
  <c r="T58" i="10"/>
  <c r="R58" i="10"/>
  <c r="Q58" i="10"/>
  <c r="P58" i="10"/>
  <c r="N58" i="10"/>
  <c r="G58" i="10"/>
  <c r="S58" i="10" s="1"/>
  <c r="T57" i="10"/>
  <c r="R57" i="10"/>
  <c r="Q57" i="10"/>
  <c r="P57" i="10"/>
  <c r="N57" i="10"/>
  <c r="G57" i="10"/>
  <c r="S57" i="10" s="1"/>
  <c r="T56" i="10"/>
  <c r="R56" i="10"/>
  <c r="Q56" i="10"/>
  <c r="P56" i="10"/>
  <c r="N56" i="10"/>
  <c r="G56" i="10"/>
  <c r="S56" i="10" s="1"/>
  <c r="T55" i="10"/>
  <c r="R55" i="10"/>
  <c r="Q55" i="10"/>
  <c r="P55" i="10"/>
  <c r="N55" i="10"/>
  <c r="G55" i="10"/>
  <c r="S55" i="10" s="1"/>
  <c r="T54" i="10"/>
  <c r="R54" i="10"/>
  <c r="Q54" i="10"/>
  <c r="P54" i="10"/>
  <c r="N54" i="10"/>
  <c r="G54" i="10"/>
  <c r="S54" i="10" s="1"/>
  <c r="T53" i="10"/>
  <c r="R53" i="10"/>
  <c r="G53" i="10"/>
  <c r="S53" i="10" s="1"/>
  <c r="T52" i="10"/>
  <c r="R52" i="10"/>
  <c r="G52" i="10"/>
  <c r="S52" i="10" s="1"/>
  <c r="T51" i="10"/>
  <c r="R51" i="10"/>
  <c r="G51" i="10"/>
  <c r="S51" i="10" s="1"/>
  <c r="T50" i="10"/>
  <c r="R50" i="10"/>
  <c r="G50" i="10"/>
  <c r="S50" i="10" s="1"/>
  <c r="T49" i="10"/>
  <c r="R49" i="10"/>
  <c r="G49" i="10"/>
  <c r="S49" i="10" s="1"/>
  <c r="T48" i="10"/>
  <c r="R48" i="10"/>
  <c r="G48" i="10"/>
  <c r="S48" i="10" s="1"/>
  <c r="T47" i="10"/>
  <c r="R47" i="10"/>
  <c r="G47" i="10"/>
  <c r="S47" i="10" s="1"/>
  <c r="T46" i="10"/>
  <c r="R46" i="10"/>
  <c r="G46" i="10"/>
  <c r="S46" i="10" s="1"/>
  <c r="T45" i="10"/>
  <c r="R45" i="10"/>
  <c r="G45" i="10"/>
  <c r="S45" i="10" s="1"/>
  <c r="T44" i="10"/>
  <c r="R44" i="10"/>
  <c r="G44" i="10"/>
  <c r="S44" i="10" s="1"/>
  <c r="T43" i="10"/>
  <c r="R43" i="10"/>
  <c r="G43" i="10"/>
  <c r="S43" i="10" s="1"/>
  <c r="T42" i="10"/>
  <c r="R42" i="10"/>
  <c r="G42" i="10"/>
  <c r="S42" i="10" s="1"/>
  <c r="T41" i="10"/>
  <c r="R41" i="10"/>
  <c r="G41" i="10"/>
  <c r="S41" i="10" s="1"/>
  <c r="T40" i="10"/>
  <c r="R40" i="10"/>
  <c r="G40" i="10"/>
  <c r="S40" i="10" s="1"/>
  <c r="T39" i="10"/>
  <c r="R39" i="10"/>
  <c r="G39" i="10"/>
  <c r="S39" i="10" s="1"/>
  <c r="T38" i="10"/>
  <c r="R38" i="10"/>
  <c r="G38" i="10"/>
  <c r="S38" i="10" s="1"/>
  <c r="T37" i="10"/>
  <c r="R37" i="10"/>
  <c r="S37" i="10"/>
  <c r="T36" i="10"/>
  <c r="R36" i="10"/>
  <c r="S36" i="10"/>
  <c r="T35" i="10"/>
  <c r="R35" i="10"/>
  <c r="S35" i="10"/>
  <c r="T34" i="10"/>
  <c r="R34" i="10"/>
  <c r="S34" i="10"/>
  <c r="T33" i="10"/>
  <c r="R33" i="10"/>
  <c r="S33" i="10"/>
  <c r="T32" i="10"/>
  <c r="R32" i="10"/>
  <c r="S32" i="10"/>
  <c r="T31" i="10"/>
  <c r="R31" i="10"/>
  <c r="S31" i="10"/>
  <c r="T30" i="10"/>
  <c r="R30" i="10"/>
  <c r="S30" i="10"/>
  <c r="T29" i="10"/>
  <c r="R29" i="10"/>
  <c r="S29" i="10"/>
  <c r="T28" i="10"/>
  <c r="R28" i="10"/>
  <c r="S28" i="10"/>
  <c r="T27" i="10"/>
  <c r="R27" i="10"/>
  <c r="S27" i="10"/>
  <c r="T26" i="10"/>
  <c r="R26" i="10"/>
  <c r="S26" i="10"/>
  <c r="T25" i="10"/>
  <c r="R25" i="10"/>
  <c r="S25" i="10"/>
  <c r="T24" i="10"/>
  <c r="R24" i="10"/>
  <c r="S24" i="10"/>
  <c r="T23" i="10"/>
  <c r="R23" i="10"/>
  <c r="S23" i="10"/>
  <c r="T22" i="10"/>
  <c r="R22" i="10"/>
  <c r="T21" i="10"/>
  <c r="R21" i="10"/>
  <c r="S21" i="10"/>
  <c r="T20" i="10"/>
  <c r="R20" i="10"/>
  <c r="S20" i="10"/>
  <c r="T19" i="10"/>
  <c r="R19" i="10"/>
  <c r="S19" i="10"/>
  <c r="T18" i="10"/>
  <c r="R18" i="10"/>
  <c r="S18" i="10"/>
  <c r="T17" i="10"/>
  <c r="R17" i="10"/>
  <c r="S17" i="10"/>
  <c r="T16" i="10"/>
  <c r="R16" i="10"/>
  <c r="S16" i="10"/>
  <c r="T15" i="10"/>
  <c r="R15" i="10"/>
  <c r="S15" i="10"/>
  <c r="T14" i="10"/>
  <c r="R14" i="10"/>
  <c r="S14" i="10"/>
  <c r="T13" i="10"/>
  <c r="R13" i="10"/>
  <c r="S13" i="10"/>
  <c r="T12" i="10"/>
  <c r="R12" i="10"/>
  <c r="S12" i="10"/>
  <c r="T11" i="10"/>
  <c r="R11" i="10"/>
  <c r="S11" i="10"/>
  <c r="T10" i="10"/>
  <c r="R10" i="10"/>
  <c r="S10" i="10"/>
  <c r="T9" i="10"/>
  <c r="R9" i="10"/>
  <c r="S9" i="10"/>
  <c r="T8" i="10"/>
  <c r="R8" i="10"/>
  <c r="S8" i="10"/>
  <c r="T7" i="10"/>
  <c r="R7" i="10"/>
  <c r="S7" i="10"/>
  <c r="T6" i="10"/>
  <c r="R6" i="10"/>
  <c r="S6" i="10"/>
  <c r="T5" i="10"/>
  <c r="R5" i="10"/>
  <c r="S5" i="10"/>
  <c r="T4" i="10"/>
  <c r="R4" i="10"/>
  <c r="S4" i="10"/>
  <c r="T3" i="10"/>
  <c r="R3" i="10"/>
  <c r="S3" i="10"/>
  <c r="T2" i="10"/>
  <c r="R2" i="10"/>
  <c r="S2" i="10"/>
  <c r="T102" i="9"/>
  <c r="R102" i="9"/>
  <c r="Q102" i="9"/>
  <c r="P102" i="9"/>
  <c r="N102" i="9"/>
  <c r="G102" i="9"/>
  <c r="S102" i="9" s="1"/>
  <c r="T101" i="9"/>
  <c r="R101" i="9"/>
  <c r="Q101" i="9"/>
  <c r="P101" i="9"/>
  <c r="N101" i="9"/>
  <c r="G101" i="9"/>
  <c r="S101" i="9" s="1"/>
  <c r="T100" i="9"/>
  <c r="R100" i="9"/>
  <c r="Q100" i="9"/>
  <c r="P100" i="9"/>
  <c r="N100" i="9"/>
  <c r="G100" i="9"/>
  <c r="S100" i="9" s="1"/>
  <c r="T99" i="9"/>
  <c r="R99" i="9"/>
  <c r="Q99" i="9"/>
  <c r="P99" i="9"/>
  <c r="N99" i="9"/>
  <c r="G99" i="9"/>
  <c r="S99" i="9" s="1"/>
  <c r="T98" i="9"/>
  <c r="R98" i="9"/>
  <c r="Q98" i="9"/>
  <c r="P98" i="9"/>
  <c r="N98" i="9"/>
  <c r="G98" i="9"/>
  <c r="S98" i="9" s="1"/>
  <c r="T97" i="9"/>
  <c r="R97" i="9"/>
  <c r="Q97" i="9"/>
  <c r="P97" i="9"/>
  <c r="N97" i="9"/>
  <c r="G97" i="9"/>
  <c r="S97" i="9" s="1"/>
  <c r="T96" i="9"/>
  <c r="R96" i="9"/>
  <c r="Q96" i="9"/>
  <c r="P96" i="9"/>
  <c r="N96" i="9"/>
  <c r="G96" i="9"/>
  <c r="S96" i="9" s="1"/>
  <c r="T95" i="9"/>
  <c r="R95" i="9"/>
  <c r="Q95" i="9"/>
  <c r="P95" i="9"/>
  <c r="N95" i="9"/>
  <c r="G95" i="9"/>
  <c r="S95" i="9" s="1"/>
  <c r="T94" i="9"/>
  <c r="R94" i="9"/>
  <c r="Q94" i="9"/>
  <c r="P94" i="9"/>
  <c r="N94" i="9"/>
  <c r="G94" i="9"/>
  <c r="S94" i="9" s="1"/>
  <c r="T93" i="9"/>
  <c r="R93" i="9"/>
  <c r="Q93" i="9"/>
  <c r="P93" i="9"/>
  <c r="N93" i="9"/>
  <c r="G93" i="9"/>
  <c r="S93" i="9" s="1"/>
  <c r="T92" i="9"/>
  <c r="R92" i="9"/>
  <c r="Q92" i="9"/>
  <c r="P92" i="9"/>
  <c r="N92" i="9"/>
  <c r="G92" i="9"/>
  <c r="S92" i="9" s="1"/>
  <c r="T91" i="9"/>
  <c r="R91" i="9"/>
  <c r="Q91" i="9"/>
  <c r="P91" i="9"/>
  <c r="N91" i="9"/>
  <c r="G91" i="9"/>
  <c r="S91" i="9" s="1"/>
  <c r="T90" i="9"/>
  <c r="R90" i="9"/>
  <c r="Q90" i="9"/>
  <c r="P90" i="9"/>
  <c r="N90" i="9"/>
  <c r="G90" i="9"/>
  <c r="S90" i="9" s="1"/>
  <c r="T89" i="9"/>
  <c r="R89" i="9"/>
  <c r="Q89" i="9"/>
  <c r="P89" i="9"/>
  <c r="N89" i="9"/>
  <c r="G89" i="9"/>
  <c r="S89" i="9" s="1"/>
  <c r="T88" i="9"/>
  <c r="R88" i="9"/>
  <c r="Q88" i="9"/>
  <c r="P88" i="9"/>
  <c r="N88" i="9"/>
  <c r="G88" i="9"/>
  <c r="S88" i="9" s="1"/>
  <c r="T87" i="9"/>
  <c r="R87" i="9"/>
  <c r="Q87" i="9"/>
  <c r="P87" i="9"/>
  <c r="N87" i="9"/>
  <c r="G87" i="9"/>
  <c r="S87" i="9" s="1"/>
  <c r="T86" i="9"/>
  <c r="R86" i="9"/>
  <c r="Q86" i="9"/>
  <c r="P86" i="9"/>
  <c r="N86" i="9"/>
  <c r="G86" i="9"/>
  <c r="S86" i="9" s="1"/>
  <c r="T85" i="9"/>
  <c r="R85" i="9"/>
  <c r="Q85" i="9"/>
  <c r="P85" i="9"/>
  <c r="N85" i="9"/>
  <c r="G85" i="9"/>
  <c r="S85" i="9" s="1"/>
  <c r="T84" i="9"/>
  <c r="R84" i="9"/>
  <c r="Q84" i="9"/>
  <c r="P84" i="9"/>
  <c r="N84" i="9"/>
  <c r="G84" i="9"/>
  <c r="S84" i="9" s="1"/>
  <c r="T83" i="9"/>
  <c r="R83" i="9"/>
  <c r="Q83" i="9"/>
  <c r="P83" i="9"/>
  <c r="N83" i="9"/>
  <c r="G83" i="9"/>
  <c r="S83" i="9" s="1"/>
  <c r="T82" i="9"/>
  <c r="R82" i="9"/>
  <c r="Q82" i="9"/>
  <c r="P82" i="9"/>
  <c r="N82" i="9"/>
  <c r="G82" i="9"/>
  <c r="S82" i="9" s="1"/>
  <c r="T81" i="9"/>
  <c r="R81" i="9"/>
  <c r="Q81" i="9"/>
  <c r="P81" i="9"/>
  <c r="N81" i="9"/>
  <c r="G81" i="9"/>
  <c r="S81" i="9" s="1"/>
  <c r="T80" i="9"/>
  <c r="R80" i="9"/>
  <c r="Q80" i="9"/>
  <c r="P80" i="9"/>
  <c r="N80" i="9"/>
  <c r="G80" i="9"/>
  <c r="S80" i="9" s="1"/>
  <c r="T79" i="9"/>
  <c r="R79" i="9"/>
  <c r="Q79" i="9"/>
  <c r="P79" i="9"/>
  <c r="N79" i="9"/>
  <c r="G79" i="9"/>
  <c r="S79" i="9" s="1"/>
  <c r="T78" i="9"/>
  <c r="R78" i="9"/>
  <c r="Q78" i="9"/>
  <c r="P78" i="9"/>
  <c r="N78" i="9"/>
  <c r="G78" i="9"/>
  <c r="S78" i="9" s="1"/>
  <c r="T77" i="9"/>
  <c r="R77" i="9"/>
  <c r="Q77" i="9"/>
  <c r="P77" i="9"/>
  <c r="N77" i="9"/>
  <c r="G77" i="9"/>
  <c r="S77" i="9" s="1"/>
  <c r="T76" i="9"/>
  <c r="R76" i="9"/>
  <c r="Q76" i="9"/>
  <c r="P76" i="9"/>
  <c r="N76" i="9"/>
  <c r="G76" i="9"/>
  <c r="S76" i="9" s="1"/>
  <c r="T75" i="9"/>
  <c r="R75" i="9"/>
  <c r="Q75" i="9"/>
  <c r="P75" i="9"/>
  <c r="N75" i="9"/>
  <c r="G75" i="9"/>
  <c r="S75" i="9" s="1"/>
  <c r="T74" i="9"/>
  <c r="R74" i="9"/>
  <c r="Q74" i="9"/>
  <c r="P74" i="9"/>
  <c r="N74" i="9"/>
  <c r="G74" i="9"/>
  <c r="S74" i="9" s="1"/>
  <c r="T73" i="9"/>
  <c r="R73" i="9"/>
  <c r="Q73" i="9"/>
  <c r="P73" i="9"/>
  <c r="N73" i="9"/>
  <c r="G73" i="9"/>
  <c r="S73" i="9" s="1"/>
  <c r="T72" i="9"/>
  <c r="R72" i="9"/>
  <c r="Q72" i="9"/>
  <c r="P72" i="9"/>
  <c r="N72" i="9"/>
  <c r="G72" i="9"/>
  <c r="S72" i="9" s="1"/>
  <c r="T71" i="9"/>
  <c r="R71" i="9"/>
  <c r="Q71" i="9"/>
  <c r="P71" i="9"/>
  <c r="N71" i="9"/>
  <c r="G71" i="9"/>
  <c r="S71" i="9" s="1"/>
  <c r="T70" i="9"/>
  <c r="R70" i="9"/>
  <c r="Q70" i="9"/>
  <c r="P70" i="9"/>
  <c r="N70" i="9"/>
  <c r="G70" i="9"/>
  <c r="S70" i="9" s="1"/>
  <c r="T69" i="9"/>
  <c r="R69" i="9"/>
  <c r="Q69" i="9"/>
  <c r="P69" i="9"/>
  <c r="N69" i="9"/>
  <c r="G69" i="9"/>
  <c r="S69" i="9" s="1"/>
  <c r="T68" i="9"/>
  <c r="R68" i="9"/>
  <c r="Q68" i="9"/>
  <c r="P68" i="9"/>
  <c r="N68" i="9"/>
  <c r="G68" i="9"/>
  <c r="S68" i="9" s="1"/>
  <c r="T67" i="9"/>
  <c r="R67" i="9"/>
  <c r="Q67" i="9"/>
  <c r="P67" i="9"/>
  <c r="N67" i="9"/>
  <c r="G67" i="9"/>
  <c r="S67" i="9" s="1"/>
  <c r="T66" i="9"/>
  <c r="R66" i="9"/>
  <c r="Q66" i="9"/>
  <c r="P66" i="9"/>
  <c r="N66" i="9"/>
  <c r="G66" i="9"/>
  <c r="S66" i="9" s="1"/>
  <c r="T65" i="9"/>
  <c r="R65" i="9"/>
  <c r="Q65" i="9"/>
  <c r="P65" i="9"/>
  <c r="N65" i="9"/>
  <c r="G65" i="9"/>
  <c r="S65" i="9" s="1"/>
  <c r="T64" i="9"/>
  <c r="R64" i="9"/>
  <c r="Q64" i="9"/>
  <c r="P64" i="9"/>
  <c r="N64" i="9"/>
  <c r="G64" i="9"/>
  <c r="S64" i="9" s="1"/>
  <c r="T63" i="9"/>
  <c r="R63" i="9"/>
  <c r="Q63" i="9"/>
  <c r="P63" i="9"/>
  <c r="N63" i="9"/>
  <c r="G63" i="9"/>
  <c r="S63" i="9" s="1"/>
  <c r="T62" i="9"/>
  <c r="R62" i="9"/>
  <c r="Q62" i="9"/>
  <c r="P62" i="9"/>
  <c r="N62" i="9"/>
  <c r="G62" i="9"/>
  <c r="S62" i="9" s="1"/>
  <c r="T61" i="9"/>
  <c r="R61" i="9"/>
  <c r="Q61" i="9"/>
  <c r="P61" i="9"/>
  <c r="N61" i="9"/>
  <c r="G61" i="9"/>
  <c r="S61" i="9" s="1"/>
  <c r="T60" i="9"/>
  <c r="R60" i="9"/>
  <c r="Q60" i="9"/>
  <c r="P60" i="9"/>
  <c r="N60" i="9"/>
  <c r="G60" i="9"/>
  <c r="S60" i="9" s="1"/>
  <c r="T59" i="9"/>
  <c r="R59" i="9"/>
  <c r="Q59" i="9"/>
  <c r="P59" i="9"/>
  <c r="N59" i="9"/>
  <c r="G59" i="9"/>
  <c r="S59" i="9" s="1"/>
  <c r="T58" i="9"/>
  <c r="R58" i="9"/>
  <c r="Q58" i="9"/>
  <c r="P58" i="9"/>
  <c r="N58" i="9"/>
  <c r="G58" i="9"/>
  <c r="S58" i="9" s="1"/>
  <c r="T57" i="9"/>
  <c r="R57" i="9"/>
  <c r="Q57" i="9"/>
  <c r="P57" i="9"/>
  <c r="N57" i="9"/>
  <c r="G57" i="9"/>
  <c r="S57" i="9" s="1"/>
  <c r="T56" i="9"/>
  <c r="R56" i="9"/>
  <c r="Q56" i="9"/>
  <c r="P56" i="9"/>
  <c r="N56" i="9"/>
  <c r="G56" i="9"/>
  <c r="S56" i="9" s="1"/>
  <c r="T55" i="9"/>
  <c r="R55" i="9"/>
  <c r="Q55" i="9"/>
  <c r="P55" i="9"/>
  <c r="N55" i="9"/>
  <c r="G55" i="9"/>
  <c r="S55" i="9" s="1"/>
  <c r="T54" i="9"/>
  <c r="R54" i="9"/>
  <c r="G54" i="9"/>
  <c r="S54" i="9" s="1"/>
  <c r="T53" i="9"/>
  <c r="R53" i="9"/>
  <c r="G53" i="9"/>
  <c r="S53" i="9" s="1"/>
  <c r="T52" i="9"/>
  <c r="R52" i="9"/>
  <c r="G52" i="9"/>
  <c r="S52" i="9" s="1"/>
  <c r="T51" i="9"/>
  <c r="R51" i="9"/>
  <c r="G51" i="9"/>
  <c r="S51" i="9" s="1"/>
  <c r="T50" i="9"/>
  <c r="R50" i="9"/>
  <c r="G50" i="9"/>
  <c r="S50" i="9" s="1"/>
  <c r="T49" i="9"/>
  <c r="R49" i="9"/>
  <c r="G49" i="9"/>
  <c r="S49" i="9" s="1"/>
  <c r="T48" i="9"/>
  <c r="R48" i="9"/>
  <c r="G48" i="9"/>
  <c r="S48" i="9" s="1"/>
  <c r="T47" i="9"/>
  <c r="R47" i="9"/>
  <c r="G47" i="9"/>
  <c r="S47" i="9" s="1"/>
  <c r="T46" i="9"/>
  <c r="R46" i="9"/>
  <c r="G46" i="9"/>
  <c r="S46" i="9" s="1"/>
  <c r="T45" i="9"/>
  <c r="R45" i="9"/>
  <c r="G45" i="9"/>
  <c r="S45" i="9" s="1"/>
  <c r="T44" i="9"/>
  <c r="R44" i="9"/>
  <c r="G44" i="9"/>
  <c r="S44" i="9" s="1"/>
  <c r="T43" i="9"/>
  <c r="R43" i="9"/>
  <c r="G43" i="9"/>
  <c r="S43" i="9" s="1"/>
  <c r="T42" i="9"/>
  <c r="R42" i="9"/>
  <c r="G42" i="9"/>
  <c r="S42" i="9" s="1"/>
  <c r="T41" i="9"/>
  <c r="R41" i="9"/>
  <c r="G41" i="9"/>
  <c r="S41" i="9" s="1"/>
  <c r="T40" i="9"/>
  <c r="R40" i="9"/>
  <c r="G40" i="9"/>
  <c r="S40" i="9" s="1"/>
  <c r="T39" i="9"/>
  <c r="R39" i="9"/>
  <c r="S39" i="9"/>
  <c r="T38" i="9"/>
  <c r="R38" i="9"/>
  <c r="S38" i="9"/>
  <c r="T37" i="9"/>
  <c r="R37" i="9"/>
  <c r="S37" i="9"/>
  <c r="T36" i="9"/>
  <c r="R36" i="9"/>
  <c r="S36" i="9"/>
  <c r="T35" i="9"/>
  <c r="R35" i="9"/>
  <c r="S35" i="9"/>
  <c r="T34" i="9"/>
  <c r="R34" i="9"/>
  <c r="S34" i="9"/>
  <c r="T33" i="9"/>
  <c r="R33" i="9"/>
  <c r="S33" i="9"/>
  <c r="T32" i="9"/>
  <c r="R32" i="9"/>
  <c r="S32" i="9"/>
  <c r="T31" i="9"/>
  <c r="R31" i="9"/>
  <c r="S31" i="9"/>
  <c r="T30" i="9"/>
  <c r="R30" i="9"/>
  <c r="S30" i="9"/>
  <c r="T29" i="9"/>
  <c r="R29" i="9"/>
  <c r="S29" i="9"/>
  <c r="T28" i="9"/>
  <c r="R28" i="9"/>
  <c r="S28" i="9"/>
  <c r="T27" i="9"/>
  <c r="R27" i="9"/>
  <c r="S27" i="9"/>
  <c r="T26" i="9"/>
  <c r="R26" i="9"/>
  <c r="S26" i="9"/>
  <c r="T25" i="9"/>
  <c r="R25" i="9"/>
  <c r="S25" i="9"/>
  <c r="T24" i="9"/>
  <c r="R24" i="9"/>
  <c r="S24" i="9"/>
  <c r="T23" i="9"/>
  <c r="R23" i="9"/>
  <c r="T21" i="9"/>
  <c r="R21" i="9"/>
  <c r="S21" i="9"/>
  <c r="T20" i="9"/>
  <c r="R20" i="9"/>
  <c r="S20" i="9"/>
  <c r="T19" i="9"/>
  <c r="R19" i="9"/>
  <c r="S19" i="9"/>
  <c r="T18" i="9"/>
  <c r="R18" i="9"/>
  <c r="S18" i="9"/>
  <c r="T17" i="9"/>
  <c r="R17" i="9"/>
  <c r="S17" i="9"/>
  <c r="T16" i="9"/>
  <c r="R16" i="9"/>
  <c r="S16" i="9"/>
  <c r="T15" i="9"/>
  <c r="R15" i="9"/>
  <c r="S15" i="9"/>
  <c r="T14" i="9"/>
  <c r="R14" i="9"/>
  <c r="S14" i="9"/>
  <c r="T13" i="9"/>
  <c r="R13" i="9"/>
  <c r="S13" i="9"/>
  <c r="T12" i="9"/>
  <c r="R12" i="9"/>
  <c r="S12" i="9"/>
  <c r="T11" i="9"/>
  <c r="R11" i="9"/>
  <c r="S11" i="9"/>
  <c r="T10" i="9"/>
  <c r="R10" i="9"/>
  <c r="S10" i="9"/>
  <c r="T9" i="9"/>
  <c r="R9" i="9"/>
  <c r="S9" i="9"/>
  <c r="T8" i="9"/>
  <c r="R8" i="9"/>
  <c r="S8" i="9"/>
  <c r="T7" i="9"/>
  <c r="R7" i="9"/>
  <c r="S7" i="9"/>
  <c r="T6" i="9"/>
  <c r="R6" i="9"/>
  <c r="S6" i="9"/>
  <c r="T5" i="9"/>
  <c r="R5" i="9"/>
  <c r="S5" i="9"/>
  <c r="T4" i="9"/>
  <c r="R4" i="9"/>
  <c r="S4" i="9"/>
  <c r="T3" i="9"/>
  <c r="R3" i="9"/>
  <c r="G3" i="9"/>
  <c r="S3" i="9" s="1"/>
  <c r="T2" i="9"/>
  <c r="R2" i="9"/>
  <c r="G2" i="9"/>
  <c r="S2" i="9" s="1"/>
  <c r="T101" i="8"/>
  <c r="R101" i="8"/>
  <c r="Q101" i="8"/>
  <c r="P101" i="8"/>
  <c r="N101" i="8"/>
  <c r="G101" i="8"/>
  <c r="S101" i="8" s="1"/>
  <c r="T100" i="8"/>
  <c r="R100" i="8"/>
  <c r="Q100" i="8"/>
  <c r="P100" i="8"/>
  <c r="N100" i="8"/>
  <c r="G100" i="8"/>
  <c r="S100" i="8" s="1"/>
  <c r="T99" i="8"/>
  <c r="R99" i="8"/>
  <c r="Q99" i="8"/>
  <c r="P99" i="8"/>
  <c r="N99" i="8"/>
  <c r="G99" i="8"/>
  <c r="S99" i="8" s="1"/>
  <c r="T98" i="8"/>
  <c r="R98" i="8"/>
  <c r="Q98" i="8"/>
  <c r="P98" i="8"/>
  <c r="N98" i="8"/>
  <c r="G98" i="8"/>
  <c r="S98" i="8" s="1"/>
  <c r="T97" i="8"/>
  <c r="R97" i="8"/>
  <c r="Q97" i="8"/>
  <c r="P97" i="8"/>
  <c r="N97" i="8"/>
  <c r="G97" i="8"/>
  <c r="S97" i="8" s="1"/>
  <c r="T96" i="8"/>
  <c r="R96" i="8"/>
  <c r="Q96" i="8"/>
  <c r="P96" i="8"/>
  <c r="N96" i="8"/>
  <c r="G96" i="8"/>
  <c r="S96" i="8" s="1"/>
  <c r="T95" i="8"/>
  <c r="R95" i="8"/>
  <c r="Q95" i="8"/>
  <c r="P95" i="8"/>
  <c r="N95" i="8"/>
  <c r="G95" i="8"/>
  <c r="S95" i="8" s="1"/>
  <c r="T94" i="8"/>
  <c r="R94" i="8"/>
  <c r="Q94" i="8"/>
  <c r="P94" i="8"/>
  <c r="N94" i="8"/>
  <c r="G94" i="8"/>
  <c r="S94" i="8" s="1"/>
  <c r="T93" i="8"/>
  <c r="R93" i="8"/>
  <c r="Q93" i="8"/>
  <c r="P93" i="8"/>
  <c r="N93" i="8"/>
  <c r="G93" i="8"/>
  <c r="S93" i="8" s="1"/>
  <c r="T92" i="8"/>
  <c r="R92" i="8"/>
  <c r="Q92" i="8"/>
  <c r="P92" i="8"/>
  <c r="N92" i="8"/>
  <c r="G92" i="8"/>
  <c r="S92" i="8" s="1"/>
  <c r="T91" i="8"/>
  <c r="R91" i="8"/>
  <c r="Q91" i="8"/>
  <c r="P91" i="8"/>
  <c r="N91" i="8"/>
  <c r="G91" i="8"/>
  <c r="S91" i="8" s="1"/>
  <c r="T90" i="8"/>
  <c r="R90" i="8"/>
  <c r="Q90" i="8"/>
  <c r="P90" i="8"/>
  <c r="N90" i="8"/>
  <c r="G90" i="8"/>
  <c r="S90" i="8" s="1"/>
  <c r="T89" i="8"/>
  <c r="R89" i="8"/>
  <c r="Q89" i="8"/>
  <c r="P89" i="8"/>
  <c r="N89" i="8"/>
  <c r="G89" i="8"/>
  <c r="S89" i="8" s="1"/>
  <c r="T88" i="8"/>
  <c r="R88" i="8"/>
  <c r="Q88" i="8"/>
  <c r="P88" i="8"/>
  <c r="N88" i="8"/>
  <c r="G88" i="8"/>
  <c r="S88" i="8" s="1"/>
  <c r="T87" i="8"/>
  <c r="R87" i="8"/>
  <c r="Q87" i="8"/>
  <c r="P87" i="8"/>
  <c r="N87" i="8"/>
  <c r="G87" i="8"/>
  <c r="S87" i="8" s="1"/>
  <c r="T86" i="8"/>
  <c r="R86" i="8"/>
  <c r="Q86" i="8"/>
  <c r="P86" i="8"/>
  <c r="N86" i="8"/>
  <c r="G86" i="8"/>
  <c r="S86" i="8" s="1"/>
  <c r="T85" i="8"/>
  <c r="R85" i="8"/>
  <c r="Q85" i="8"/>
  <c r="P85" i="8"/>
  <c r="N85" i="8"/>
  <c r="G85" i="8"/>
  <c r="S85" i="8" s="1"/>
  <c r="T84" i="8"/>
  <c r="R84" i="8"/>
  <c r="Q84" i="8"/>
  <c r="P84" i="8"/>
  <c r="N84" i="8"/>
  <c r="G84" i="8"/>
  <c r="S84" i="8" s="1"/>
  <c r="T83" i="8"/>
  <c r="R83" i="8"/>
  <c r="Q83" i="8"/>
  <c r="P83" i="8"/>
  <c r="N83" i="8"/>
  <c r="G83" i="8"/>
  <c r="S83" i="8" s="1"/>
  <c r="T82" i="8"/>
  <c r="R82" i="8"/>
  <c r="Q82" i="8"/>
  <c r="P82" i="8"/>
  <c r="N82" i="8"/>
  <c r="G82" i="8"/>
  <c r="S82" i="8" s="1"/>
  <c r="T81" i="8"/>
  <c r="R81" i="8"/>
  <c r="S81" i="8"/>
  <c r="T80" i="8"/>
  <c r="R80" i="8"/>
  <c r="S80" i="8"/>
  <c r="T79" i="8"/>
  <c r="R79" i="8"/>
  <c r="S79" i="8"/>
  <c r="T78" i="8"/>
  <c r="R78" i="8"/>
  <c r="S78" i="8"/>
  <c r="T77" i="8"/>
  <c r="R77" i="8"/>
  <c r="S77" i="8"/>
  <c r="T76" i="8"/>
  <c r="R76" i="8"/>
  <c r="S76" i="8"/>
  <c r="T75" i="8"/>
  <c r="R75" i="8"/>
  <c r="S75" i="8"/>
  <c r="T74" i="8"/>
  <c r="R74" i="8"/>
  <c r="S74" i="8"/>
  <c r="T73" i="8"/>
  <c r="R73" i="8"/>
  <c r="S73" i="8"/>
  <c r="T72" i="8"/>
  <c r="R72" i="8"/>
  <c r="S72" i="8"/>
  <c r="T71" i="8"/>
  <c r="R71" i="8"/>
  <c r="S71" i="8"/>
  <c r="T70" i="8"/>
  <c r="R70" i="8"/>
  <c r="S70" i="8"/>
  <c r="T69" i="8"/>
  <c r="R69" i="8"/>
  <c r="S69" i="8"/>
  <c r="T68" i="8"/>
  <c r="R68" i="8"/>
  <c r="S68" i="8"/>
  <c r="T67" i="8"/>
  <c r="R67" i="8"/>
  <c r="S67" i="8"/>
  <c r="T66" i="8"/>
  <c r="R66" i="8"/>
  <c r="S66" i="8"/>
  <c r="T65" i="8"/>
  <c r="R65" i="8"/>
  <c r="S65" i="8"/>
  <c r="T64" i="8"/>
  <c r="R64" i="8"/>
  <c r="S64" i="8"/>
  <c r="T63" i="8"/>
  <c r="R63" i="8"/>
  <c r="S63" i="8"/>
  <c r="T62" i="8"/>
  <c r="R62" i="8"/>
  <c r="S62" i="8"/>
  <c r="T61" i="8"/>
  <c r="R61" i="8"/>
  <c r="S61" i="8"/>
  <c r="T60" i="8"/>
  <c r="R60" i="8"/>
  <c r="S60" i="8"/>
  <c r="T59" i="8"/>
  <c r="R59" i="8"/>
  <c r="S59" i="8"/>
  <c r="T58" i="8"/>
  <c r="R58" i="8"/>
  <c r="S58" i="8"/>
  <c r="T57" i="8"/>
  <c r="R57" i="8"/>
  <c r="S57" i="8"/>
  <c r="T56" i="8"/>
  <c r="R56" i="8"/>
  <c r="S56" i="8"/>
  <c r="T55" i="8"/>
  <c r="R55" i="8"/>
  <c r="S55" i="8"/>
  <c r="T54" i="8"/>
  <c r="R54" i="8"/>
  <c r="S54" i="8"/>
  <c r="T53" i="8"/>
  <c r="R53" i="8"/>
  <c r="S53" i="8"/>
  <c r="T52" i="8"/>
  <c r="R52" i="8"/>
  <c r="S52" i="8"/>
  <c r="T51" i="8"/>
  <c r="R51" i="8"/>
  <c r="S51" i="8"/>
  <c r="T50" i="8"/>
  <c r="R50" i="8"/>
  <c r="S50" i="8"/>
  <c r="T49" i="8"/>
  <c r="R49" i="8"/>
  <c r="S49" i="8"/>
  <c r="T48" i="8"/>
  <c r="R48" i="8"/>
  <c r="S48" i="8"/>
  <c r="T47" i="8"/>
  <c r="R47" i="8"/>
  <c r="S47" i="8"/>
  <c r="T46" i="8"/>
  <c r="R46" i="8"/>
  <c r="S46" i="8"/>
  <c r="T45" i="8"/>
  <c r="R45" i="8"/>
  <c r="S45" i="8"/>
  <c r="T44" i="8"/>
  <c r="R44" i="8"/>
  <c r="S44" i="8"/>
  <c r="T43" i="8"/>
  <c r="R43" i="8"/>
  <c r="S43" i="8"/>
  <c r="T42" i="8"/>
  <c r="R42" i="8"/>
  <c r="S42" i="8"/>
  <c r="T41" i="8"/>
  <c r="R41" i="8"/>
  <c r="S41" i="8"/>
  <c r="T40" i="8"/>
  <c r="R40" i="8"/>
  <c r="S40" i="8"/>
  <c r="T39" i="8"/>
  <c r="R39" i="8"/>
  <c r="S39" i="8"/>
  <c r="T38" i="8"/>
  <c r="R38" i="8"/>
  <c r="S38" i="8"/>
  <c r="T37" i="8"/>
  <c r="R37" i="8"/>
  <c r="S37" i="8"/>
  <c r="T36" i="8"/>
  <c r="R36" i="8"/>
  <c r="S36" i="8"/>
  <c r="T35" i="8"/>
  <c r="R35" i="8"/>
  <c r="S35" i="8"/>
  <c r="T34" i="8"/>
  <c r="R34" i="8"/>
  <c r="S34" i="8"/>
  <c r="T33" i="8"/>
  <c r="R33" i="8"/>
  <c r="S33" i="8"/>
  <c r="T32" i="8"/>
  <c r="R32" i="8"/>
  <c r="S32" i="8"/>
  <c r="T31" i="8"/>
  <c r="R31" i="8"/>
  <c r="S31" i="8"/>
  <c r="T30" i="8"/>
  <c r="R30" i="8"/>
  <c r="S30" i="8"/>
  <c r="T29" i="8"/>
  <c r="R29" i="8"/>
  <c r="S29" i="8"/>
  <c r="T28" i="8"/>
  <c r="R28" i="8"/>
  <c r="S28" i="8"/>
  <c r="T27" i="8"/>
  <c r="R27" i="8"/>
  <c r="S27" i="8"/>
  <c r="T26" i="8"/>
  <c r="R26" i="8"/>
  <c r="S26" i="8"/>
  <c r="T25" i="8"/>
  <c r="R25" i="8"/>
  <c r="S25" i="8"/>
  <c r="T24" i="8"/>
  <c r="R24" i="8"/>
  <c r="S24" i="8"/>
  <c r="T23" i="8"/>
  <c r="R23" i="8"/>
  <c r="S23" i="8"/>
  <c r="T22" i="8"/>
  <c r="R22" i="8"/>
  <c r="T21" i="8"/>
  <c r="R21" i="8"/>
  <c r="S21" i="8"/>
  <c r="T20" i="8"/>
  <c r="R20" i="8"/>
  <c r="S20" i="8"/>
  <c r="T19" i="8"/>
  <c r="R19" i="8"/>
  <c r="S19" i="8"/>
  <c r="T18" i="8"/>
  <c r="R18" i="8"/>
  <c r="S18" i="8"/>
  <c r="T17" i="8"/>
  <c r="R17" i="8"/>
  <c r="S17" i="8"/>
  <c r="T16" i="8"/>
  <c r="R16" i="8"/>
  <c r="S16" i="8"/>
  <c r="T15" i="8"/>
  <c r="R15" i="8"/>
  <c r="S15" i="8"/>
  <c r="T14" i="8"/>
  <c r="R14" i="8"/>
  <c r="S14" i="8"/>
  <c r="T13" i="8"/>
  <c r="R13" i="8"/>
  <c r="S13" i="8"/>
  <c r="T12" i="8"/>
  <c r="R12" i="8"/>
  <c r="S12" i="8"/>
  <c r="T11" i="8"/>
  <c r="R11" i="8"/>
  <c r="S11" i="8"/>
  <c r="T10" i="8"/>
  <c r="R10" i="8"/>
  <c r="S10" i="8"/>
  <c r="T9" i="8"/>
  <c r="R9" i="8"/>
  <c r="S9" i="8"/>
  <c r="T8" i="8"/>
  <c r="R8" i="8"/>
  <c r="S8" i="8"/>
  <c r="T7" i="8"/>
  <c r="R7" i="8"/>
  <c r="S7" i="8"/>
  <c r="T6" i="8"/>
  <c r="R6" i="8"/>
  <c r="S6" i="8"/>
  <c r="T5" i="8"/>
  <c r="R5" i="8"/>
  <c r="S5" i="8"/>
  <c r="T4" i="8"/>
  <c r="R4" i="8"/>
  <c r="S4" i="8"/>
  <c r="T3" i="8"/>
  <c r="R3" i="8"/>
  <c r="S3" i="8"/>
  <c r="T2" i="8"/>
  <c r="R2" i="8"/>
  <c r="S2" i="8"/>
  <c r="T101" i="7"/>
  <c r="R101" i="7"/>
  <c r="Q101" i="7"/>
  <c r="P101" i="7"/>
  <c r="N101" i="7"/>
  <c r="G101" i="7"/>
  <c r="S101" i="7" s="1"/>
  <c r="T100" i="7"/>
  <c r="R100" i="7"/>
  <c r="Q100" i="7"/>
  <c r="P100" i="7"/>
  <c r="N100" i="7"/>
  <c r="G100" i="7"/>
  <c r="S100" i="7" s="1"/>
  <c r="T99" i="7"/>
  <c r="R99" i="7"/>
  <c r="Q99" i="7"/>
  <c r="P99" i="7"/>
  <c r="N99" i="7"/>
  <c r="G99" i="7"/>
  <c r="S99" i="7" s="1"/>
  <c r="T98" i="7"/>
  <c r="R98" i="7"/>
  <c r="Q98" i="7"/>
  <c r="P98" i="7"/>
  <c r="N98" i="7"/>
  <c r="G98" i="7"/>
  <c r="S98" i="7" s="1"/>
  <c r="T97" i="7"/>
  <c r="R97" i="7"/>
  <c r="Q97" i="7"/>
  <c r="P97" i="7"/>
  <c r="N97" i="7"/>
  <c r="G97" i="7"/>
  <c r="S97" i="7" s="1"/>
  <c r="T96" i="7"/>
  <c r="R96" i="7"/>
  <c r="Q96" i="7"/>
  <c r="P96" i="7"/>
  <c r="N96" i="7"/>
  <c r="G96" i="7"/>
  <c r="S96" i="7" s="1"/>
  <c r="T95" i="7"/>
  <c r="R95" i="7"/>
  <c r="Q95" i="7"/>
  <c r="P95" i="7"/>
  <c r="N95" i="7"/>
  <c r="G95" i="7"/>
  <c r="S95" i="7" s="1"/>
  <c r="T94" i="7"/>
  <c r="R94" i="7"/>
  <c r="Q94" i="7"/>
  <c r="P94" i="7"/>
  <c r="N94" i="7"/>
  <c r="G94" i="7"/>
  <c r="S94" i="7" s="1"/>
  <c r="T93" i="7"/>
  <c r="R93" i="7"/>
  <c r="Q93" i="7"/>
  <c r="P93" i="7"/>
  <c r="N93" i="7"/>
  <c r="G93" i="7"/>
  <c r="S93" i="7" s="1"/>
  <c r="T92" i="7"/>
  <c r="R92" i="7"/>
  <c r="Q92" i="7"/>
  <c r="P92" i="7"/>
  <c r="N92" i="7"/>
  <c r="G92" i="7"/>
  <c r="S92" i="7" s="1"/>
  <c r="T91" i="7"/>
  <c r="R91" i="7"/>
  <c r="Q91" i="7"/>
  <c r="P91" i="7"/>
  <c r="N91" i="7"/>
  <c r="G91" i="7"/>
  <c r="S91" i="7" s="1"/>
  <c r="T90" i="7"/>
  <c r="R90" i="7"/>
  <c r="Q90" i="7"/>
  <c r="P90" i="7"/>
  <c r="N90" i="7"/>
  <c r="G90" i="7"/>
  <c r="S90" i="7" s="1"/>
  <c r="T89" i="7"/>
  <c r="R89" i="7"/>
  <c r="Q89" i="7"/>
  <c r="P89" i="7"/>
  <c r="N89" i="7"/>
  <c r="G89" i="7"/>
  <c r="S89" i="7" s="1"/>
  <c r="T88" i="7"/>
  <c r="R88" i="7"/>
  <c r="Q88" i="7"/>
  <c r="P88" i="7"/>
  <c r="N88" i="7"/>
  <c r="G88" i="7"/>
  <c r="S88" i="7" s="1"/>
  <c r="T87" i="7"/>
  <c r="R87" i="7"/>
  <c r="Q87" i="7"/>
  <c r="P87" i="7"/>
  <c r="N87" i="7"/>
  <c r="G87" i="7"/>
  <c r="S87" i="7" s="1"/>
  <c r="T86" i="7"/>
  <c r="R86" i="7"/>
  <c r="Q86" i="7"/>
  <c r="P86" i="7"/>
  <c r="N86" i="7"/>
  <c r="G86" i="7"/>
  <c r="S86" i="7" s="1"/>
  <c r="T85" i="7"/>
  <c r="R85" i="7"/>
  <c r="Q85" i="7"/>
  <c r="P85" i="7"/>
  <c r="N85" i="7"/>
  <c r="G85" i="7"/>
  <c r="S85" i="7" s="1"/>
  <c r="T84" i="7"/>
  <c r="R84" i="7"/>
  <c r="Q84" i="7"/>
  <c r="P84" i="7"/>
  <c r="N84" i="7"/>
  <c r="G84" i="7"/>
  <c r="S84" i="7" s="1"/>
  <c r="T83" i="7"/>
  <c r="R83" i="7"/>
  <c r="Q83" i="7"/>
  <c r="P83" i="7"/>
  <c r="N83" i="7"/>
  <c r="G83" i="7"/>
  <c r="S83" i="7" s="1"/>
  <c r="T82" i="7"/>
  <c r="R82" i="7"/>
  <c r="Q82" i="7"/>
  <c r="P82" i="7"/>
  <c r="N82" i="7"/>
  <c r="G82" i="7"/>
  <c r="S82" i="7" s="1"/>
  <c r="T81" i="7"/>
  <c r="R81" i="7"/>
  <c r="Q81" i="7"/>
  <c r="P81" i="7"/>
  <c r="N81" i="7"/>
  <c r="G81" i="7"/>
  <c r="S81" i="7" s="1"/>
  <c r="T80" i="7"/>
  <c r="R80" i="7"/>
  <c r="Q80" i="7"/>
  <c r="P80" i="7"/>
  <c r="N80" i="7"/>
  <c r="G80" i="7"/>
  <c r="S80" i="7" s="1"/>
  <c r="T79" i="7"/>
  <c r="R79" i="7"/>
  <c r="Q79" i="7"/>
  <c r="P79" i="7"/>
  <c r="N79" i="7"/>
  <c r="G79" i="7"/>
  <c r="S79" i="7" s="1"/>
  <c r="T78" i="7"/>
  <c r="R78" i="7"/>
  <c r="Q78" i="7"/>
  <c r="P78" i="7"/>
  <c r="N78" i="7"/>
  <c r="G78" i="7"/>
  <c r="S78" i="7" s="1"/>
  <c r="T77" i="7"/>
  <c r="R77" i="7"/>
  <c r="Q77" i="7"/>
  <c r="P77" i="7"/>
  <c r="N77" i="7"/>
  <c r="G77" i="7"/>
  <c r="S77" i="7" s="1"/>
  <c r="T76" i="7"/>
  <c r="R76" i="7"/>
  <c r="Q76" i="7"/>
  <c r="P76" i="7"/>
  <c r="N76" i="7"/>
  <c r="G76" i="7"/>
  <c r="S76" i="7" s="1"/>
  <c r="T75" i="7"/>
  <c r="R75" i="7"/>
  <c r="Q75" i="7"/>
  <c r="P75" i="7"/>
  <c r="N75" i="7"/>
  <c r="G75" i="7"/>
  <c r="S75" i="7" s="1"/>
  <c r="T74" i="7"/>
  <c r="R74" i="7"/>
  <c r="Q74" i="7"/>
  <c r="P74" i="7"/>
  <c r="N74" i="7"/>
  <c r="G74" i="7"/>
  <c r="S74" i="7" s="1"/>
  <c r="T73" i="7"/>
  <c r="R73" i="7"/>
  <c r="Q73" i="7"/>
  <c r="P73" i="7"/>
  <c r="N73" i="7"/>
  <c r="G73" i="7"/>
  <c r="S73" i="7" s="1"/>
  <c r="T72" i="7"/>
  <c r="R72" i="7"/>
  <c r="Q72" i="7"/>
  <c r="P72" i="7"/>
  <c r="N72" i="7"/>
  <c r="G72" i="7"/>
  <c r="S72" i="7" s="1"/>
  <c r="T71" i="7"/>
  <c r="R71" i="7"/>
  <c r="Q71" i="7"/>
  <c r="P71" i="7"/>
  <c r="N71" i="7"/>
  <c r="G71" i="7"/>
  <c r="S71" i="7" s="1"/>
  <c r="T70" i="7"/>
  <c r="R70" i="7"/>
  <c r="Q70" i="7"/>
  <c r="P70" i="7"/>
  <c r="N70" i="7"/>
  <c r="G70" i="7"/>
  <c r="S70" i="7" s="1"/>
  <c r="T69" i="7"/>
  <c r="R69" i="7"/>
  <c r="Q69" i="7"/>
  <c r="P69" i="7"/>
  <c r="N69" i="7"/>
  <c r="G69" i="7"/>
  <c r="S69" i="7" s="1"/>
  <c r="T68" i="7"/>
  <c r="R68" i="7"/>
  <c r="Q68" i="7"/>
  <c r="P68" i="7"/>
  <c r="N68" i="7"/>
  <c r="G68" i="7"/>
  <c r="S68" i="7" s="1"/>
  <c r="T67" i="7"/>
  <c r="R67" i="7"/>
  <c r="Q67" i="7"/>
  <c r="P67" i="7"/>
  <c r="N67" i="7"/>
  <c r="G67" i="7"/>
  <c r="S67" i="7" s="1"/>
  <c r="T66" i="7"/>
  <c r="R66" i="7"/>
  <c r="Q66" i="7"/>
  <c r="P66" i="7"/>
  <c r="N66" i="7"/>
  <c r="G66" i="7"/>
  <c r="S66" i="7" s="1"/>
  <c r="T65" i="7"/>
  <c r="R65" i="7"/>
  <c r="Q65" i="7"/>
  <c r="P65" i="7"/>
  <c r="N65" i="7"/>
  <c r="G65" i="7"/>
  <c r="S65" i="7" s="1"/>
  <c r="T64" i="7"/>
  <c r="R64" i="7"/>
  <c r="Q64" i="7"/>
  <c r="P64" i="7"/>
  <c r="N64" i="7"/>
  <c r="G64" i="7"/>
  <c r="S64" i="7" s="1"/>
  <c r="T63" i="7"/>
  <c r="R63" i="7"/>
  <c r="Q63" i="7"/>
  <c r="P63" i="7"/>
  <c r="N63" i="7"/>
  <c r="G63" i="7"/>
  <c r="S63" i="7" s="1"/>
  <c r="T62" i="7"/>
  <c r="R62" i="7"/>
  <c r="Q62" i="7"/>
  <c r="P62" i="7"/>
  <c r="N62" i="7"/>
  <c r="G62" i="7"/>
  <c r="S62" i="7" s="1"/>
  <c r="T61" i="7"/>
  <c r="R61" i="7"/>
  <c r="Q61" i="7"/>
  <c r="P61" i="7"/>
  <c r="N61" i="7"/>
  <c r="G61" i="7"/>
  <c r="S61" i="7" s="1"/>
  <c r="T60" i="7"/>
  <c r="R60" i="7"/>
  <c r="Q60" i="7"/>
  <c r="P60" i="7"/>
  <c r="N60" i="7"/>
  <c r="G60" i="7"/>
  <c r="S60" i="7" s="1"/>
  <c r="T59" i="7"/>
  <c r="R59" i="7"/>
  <c r="Q59" i="7"/>
  <c r="P59" i="7"/>
  <c r="N59" i="7"/>
  <c r="G59" i="7"/>
  <c r="S59" i="7" s="1"/>
  <c r="T58" i="7"/>
  <c r="R58" i="7"/>
  <c r="Q58" i="7"/>
  <c r="P58" i="7"/>
  <c r="N58" i="7"/>
  <c r="G58" i="7"/>
  <c r="S58" i="7" s="1"/>
  <c r="T57" i="7"/>
  <c r="R57" i="7"/>
  <c r="Q57" i="7"/>
  <c r="P57" i="7"/>
  <c r="N57" i="7"/>
  <c r="G57" i="7"/>
  <c r="S57" i="7" s="1"/>
  <c r="T56" i="7"/>
  <c r="R56" i="7"/>
  <c r="Q56" i="7"/>
  <c r="P56" i="7"/>
  <c r="N56" i="7"/>
  <c r="G56" i="7"/>
  <c r="S56" i="7" s="1"/>
  <c r="T55" i="7"/>
  <c r="R55" i="7"/>
  <c r="Q55" i="7"/>
  <c r="P55" i="7"/>
  <c r="N55" i="7"/>
  <c r="G55" i="7"/>
  <c r="S55" i="7" s="1"/>
  <c r="T54" i="7"/>
  <c r="R54" i="7"/>
  <c r="Q54" i="7"/>
  <c r="P54" i="7"/>
  <c r="N54" i="7"/>
  <c r="G54" i="7"/>
  <c r="S54" i="7" s="1"/>
  <c r="T53" i="7"/>
  <c r="R53" i="7"/>
  <c r="S53" i="7"/>
  <c r="T52" i="7"/>
  <c r="R52" i="7"/>
  <c r="S52" i="7"/>
  <c r="T51" i="7"/>
  <c r="R51" i="7"/>
  <c r="S51" i="7"/>
  <c r="T50" i="7"/>
  <c r="R50" i="7"/>
  <c r="S50" i="7"/>
  <c r="T49" i="7"/>
  <c r="R49" i="7"/>
  <c r="S49" i="7"/>
  <c r="T48" i="7"/>
  <c r="R48" i="7"/>
  <c r="S48" i="7"/>
  <c r="T47" i="7"/>
  <c r="R47" i="7"/>
  <c r="G47" i="7"/>
  <c r="S47" i="7" s="1"/>
  <c r="T46" i="7"/>
  <c r="R46" i="7"/>
  <c r="G46" i="7"/>
  <c r="S46" i="7" s="1"/>
  <c r="T45" i="7"/>
  <c r="R45" i="7"/>
  <c r="G45" i="7"/>
  <c r="S45" i="7" s="1"/>
  <c r="T44" i="7"/>
  <c r="R44" i="7"/>
  <c r="G44" i="7"/>
  <c r="S44" i="7" s="1"/>
  <c r="T43" i="7"/>
  <c r="R43" i="7"/>
  <c r="G43" i="7"/>
  <c r="S43" i="7" s="1"/>
  <c r="T42" i="7"/>
  <c r="R42" i="7"/>
  <c r="G42" i="7"/>
  <c r="S42" i="7" s="1"/>
  <c r="T41" i="7"/>
  <c r="R41" i="7"/>
  <c r="G41" i="7"/>
  <c r="S41" i="7" s="1"/>
  <c r="T40" i="7"/>
  <c r="R40" i="7"/>
  <c r="G40" i="7"/>
  <c r="S40" i="7" s="1"/>
  <c r="T39" i="7"/>
  <c r="R39" i="7"/>
  <c r="G39" i="7"/>
  <c r="S39" i="7" s="1"/>
  <c r="T38" i="7"/>
  <c r="R38" i="7"/>
  <c r="G38" i="7"/>
  <c r="S38" i="7" s="1"/>
  <c r="T37" i="7"/>
  <c r="R37" i="7"/>
  <c r="G37" i="7"/>
  <c r="S37" i="7" s="1"/>
  <c r="T36" i="7"/>
  <c r="R36" i="7"/>
  <c r="G36" i="7"/>
  <c r="S36" i="7" s="1"/>
  <c r="T35" i="7"/>
  <c r="R35" i="7"/>
  <c r="G35" i="7"/>
  <c r="S35" i="7" s="1"/>
  <c r="T34" i="7"/>
  <c r="R34" i="7"/>
  <c r="G34" i="7"/>
  <c r="S34" i="7" s="1"/>
  <c r="T33" i="7"/>
  <c r="R33" i="7"/>
  <c r="G33" i="7"/>
  <c r="S33" i="7" s="1"/>
  <c r="T32" i="7"/>
  <c r="R32" i="7"/>
  <c r="G32" i="7"/>
  <c r="S32" i="7" s="1"/>
  <c r="T31" i="7"/>
  <c r="R31" i="7"/>
  <c r="G31" i="7"/>
  <c r="S31" i="7" s="1"/>
  <c r="T30" i="7"/>
  <c r="R30" i="7"/>
  <c r="G30" i="7"/>
  <c r="S30" i="7" s="1"/>
  <c r="T29" i="7"/>
  <c r="R29" i="7"/>
  <c r="G29" i="7"/>
  <c r="S29" i="7" s="1"/>
  <c r="T28" i="7"/>
  <c r="R28" i="7"/>
  <c r="G28" i="7"/>
  <c r="S28" i="7" s="1"/>
  <c r="T27" i="7"/>
  <c r="R27" i="7"/>
  <c r="G27" i="7"/>
  <c r="S27" i="7" s="1"/>
  <c r="T26" i="7"/>
  <c r="R26" i="7"/>
  <c r="G26" i="7"/>
  <c r="S26" i="7" s="1"/>
  <c r="T25" i="7"/>
  <c r="R25" i="7"/>
  <c r="G25" i="7"/>
  <c r="S25" i="7" s="1"/>
  <c r="T24" i="7"/>
  <c r="R24" i="7"/>
  <c r="G24" i="7"/>
  <c r="S24" i="7" s="1"/>
  <c r="T23" i="7"/>
  <c r="R23" i="7"/>
  <c r="G23" i="7"/>
  <c r="S23" i="7" s="1"/>
  <c r="T22" i="7"/>
  <c r="R22" i="7"/>
  <c r="G22" i="7"/>
  <c r="T21" i="7"/>
  <c r="R21" i="7"/>
  <c r="G21" i="7"/>
  <c r="S21" i="7" s="1"/>
  <c r="T20" i="7"/>
  <c r="R20" i="7"/>
  <c r="G20" i="7"/>
  <c r="S20" i="7" s="1"/>
  <c r="T19" i="7"/>
  <c r="R19" i="7"/>
  <c r="G19" i="7"/>
  <c r="S19" i="7" s="1"/>
  <c r="T18" i="7"/>
  <c r="R18" i="7"/>
  <c r="G18" i="7"/>
  <c r="S18" i="7" s="1"/>
  <c r="T17" i="7"/>
  <c r="R17" i="7"/>
  <c r="G17" i="7"/>
  <c r="S17" i="7" s="1"/>
  <c r="T16" i="7"/>
  <c r="R16" i="7"/>
  <c r="G16" i="7"/>
  <c r="S16" i="7" s="1"/>
  <c r="T15" i="7"/>
  <c r="R15" i="7"/>
  <c r="G15" i="7"/>
  <c r="S15" i="7" s="1"/>
  <c r="T14" i="7"/>
  <c r="R14" i="7"/>
  <c r="G14" i="7"/>
  <c r="S14" i="7" s="1"/>
  <c r="T13" i="7"/>
  <c r="R13" i="7"/>
  <c r="G13" i="7"/>
  <c r="S13" i="7" s="1"/>
  <c r="T12" i="7"/>
  <c r="R12" i="7"/>
  <c r="G12" i="7"/>
  <c r="S12" i="7" s="1"/>
  <c r="T11" i="7"/>
  <c r="R11" i="7"/>
  <c r="G11" i="7"/>
  <c r="S11" i="7" s="1"/>
  <c r="T10" i="7"/>
  <c r="R10" i="7"/>
  <c r="G10" i="7"/>
  <c r="S10" i="7" s="1"/>
  <c r="T9" i="7"/>
  <c r="R9" i="7"/>
  <c r="G9" i="7"/>
  <c r="S9" i="7" s="1"/>
  <c r="T8" i="7"/>
  <c r="R8" i="7"/>
  <c r="G8" i="7"/>
  <c r="S8" i="7" s="1"/>
  <c r="T7" i="7"/>
  <c r="R7" i="7"/>
  <c r="G7" i="7"/>
  <c r="S7" i="7" s="1"/>
  <c r="T6" i="7"/>
  <c r="R6" i="7"/>
  <c r="G6" i="7"/>
  <c r="S6" i="7" s="1"/>
  <c r="T5" i="7"/>
  <c r="R5" i="7"/>
  <c r="G5" i="7"/>
  <c r="S5" i="7" s="1"/>
  <c r="T4" i="7"/>
  <c r="R4" i="7"/>
  <c r="G4" i="7"/>
  <c r="S4" i="7" s="1"/>
  <c r="T3" i="7"/>
  <c r="R3" i="7"/>
  <c r="G3" i="7"/>
  <c r="S3" i="7" s="1"/>
  <c r="T2" i="7"/>
  <c r="R2" i="7"/>
  <c r="G2" i="7"/>
  <c r="S2" i="7" s="1"/>
  <c r="T101" i="6"/>
  <c r="R101" i="6"/>
  <c r="Q101" i="6"/>
  <c r="P101" i="6"/>
  <c r="N101" i="6"/>
  <c r="G101" i="6"/>
  <c r="S101" i="6" s="1"/>
  <c r="T100" i="6"/>
  <c r="R100" i="6"/>
  <c r="Q100" i="6"/>
  <c r="P100" i="6"/>
  <c r="N100" i="6"/>
  <c r="G100" i="6"/>
  <c r="S100" i="6" s="1"/>
  <c r="T99" i="6"/>
  <c r="R99" i="6"/>
  <c r="Q99" i="6"/>
  <c r="P99" i="6"/>
  <c r="N99" i="6"/>
  <c r="G99" i="6"/>
  <c r="S99" i="6" s="1"/>
  <c r="T98" i="6"/>
  <c r="R98" i="6"/>
  <c r="Q98" i="6"/>
  <c r="P98" i="6"/>
  <c r="N98" i="6"/>
  <c r="G98" i="6"/>
  <c r="S98" i="6" s="1"/>
  <c r="T97" i="6"/>
  <c r="R97" i="6"/>
  <c r="Q97" i="6"/>
  <c r="P97" i="6"/>
  <c r="N97" i="6"/>
  <c r="G97" i="6"/>
  <c r="S97" i="6" s="1"/>
  <c r="T96" i="6"/>
  <c r="R96" i="6"/>
  <c r="Q96" i="6"/>
  <c r="P96" i="6"/>
  <c r="N96" i="6"/>
  <c r="G96" i="6"/>
  <c r="S96" i="6" s="1"/>
  <c r="T95" i="6"/>
  <c r="R95" i="6"/>
  <c r="Q95" i="6"/>
  <c r="P95" i="6"/>
  <c r="N95" i="6"/>
  <c r="G95" i="6"/>
  <c r="S95" i="6" s="1"/>
  <c r="T94" i="6"/>
  <c r="R94" i="6"/>
  <c r="Q94" i="6"/>
  <c r="P94" i="6"/>
  <c r="N94" i="6"/>
  <c r="G94" i="6"/>
  <c r="S94" i="6" s="1"/>
  <c r="T93" i="6"/>
  <c r="R93" i="6"/>
  <c r="Q93" i="6"/>
  <c r="P93" i="6"/>
  <c r="N93" i="6"/>
  <c r="G93" i="6"/>
  <c r="S93" i="6" s="1"/>
  <c r="T92" i="6"/>
  <c r="R92" i="6"/>
  <c r="Q92" i="6"/>
  <c r="P92" i="6"/>
  <c r="N92" i="6"/>
  <c r="G92" i="6"/>
  <c r="S92" i="6" s="1"/>
  <c r="T91" i="6"/>
  <c r="R91" i="6"/>
  <c r="Q91" i="6"/>
  <c r="P91" i="6"/>
  <c r="N91" i="6"/>
  <c r="G91" i="6"/>
  <c r="S91" i="6" s="1"/>
  <c r="T90" i="6"/>
  <c r="R90" i="6"/>
  <c r="Q90" i="6"/>
  <c r="P90" i="6"/>
  <c r="N90" i="6"/>
  <c r="G90" i="6"/>
  <c r="S90" i="6" s="1"/>
  <c r="T89" i="6"/>
  <c r="R89" i="6"/>
  <c r="Q89" i="6"/>
  <c r="P89" i="6"/>
  <c r="N89" i="6"/>
  <c r="G89" i="6"/>
  <c r="S89" i="6" s="1"/>
  <c r="T88" i="6"/>
  <c r="R88" i="6"/>
  <c r="Q88" i="6"/>
  <c r="P88" i="6"/>
  <c r="N88" i="6"/>
  <c r="G88" i="6"/>
  <c r="S88" i="6" s="1"/>
  <c r="T87" i="6"/>
  <c r="R87" i="6"/>
  <c r="Q87" i="6"/>
  <c r="P87" i="6"/>
  <c r="N87" i="6"/>
  <c r="G87" i="6"/>
  <c r="S87" i="6" s="1"/>
  <c r="T86" i="6"/>
  <c r="R86" i="6"/>
  <c r="Q86" i="6"/>
  <c r="P86" i="6"/>
  <c r="N86" i="6"/>
  <c r="G86" i="6"/>
  <c r="S86" i="6" s="1"/>
  <c r="T85" i="6"/>
  <c r="R85" i="6"/>
  <c r="Q85" i="6"/>
  <c r="P85" i="6"/>
  <c r="N85" i="6"/>
  <c r="G85" i="6"/>
  <c r="S85" i="6" s="1"/>
  <c r="T84" i="6"/>
  <c r="R84" i="6"/>
  <c r="Q84" i="6"/>
  <c r="P84" i="6"/>
  <c r="N84" i="6"/>
  <c r="G84" i="6"/>
  <c r="S84" i="6" s="1"/>
  <c r="T83" i="6"/>
  <c r="R83" i="6"/>
  <c r="Q83" i="6"/>
  <c r="P83" i="6"/>
  <c r="N83" i="6"/>
  <c r="G83" i="6"/>
  <c r="S83" i="6" s="1"/>
  <c r="T82" i="6"/>
  <c r="R82" i="6"/>
  <c r="Q82" i="6"/>
  <c r="P82" i="6"/>
  <c r="N82" i="6"/>
  <c r="G82" i="6"/>
  <c r="S82" i="6" s="1"/>
  <c r="T81" i="6"/>
  <c r="R81" i="6"/>
  <c r="Q81" i="6"/>
  <c r="P81" i="6"/>
  <c r="N81" i="6"/>
  <c r="G81" i="6"/>
  <c r="S81" i="6" s="1"/>
  <c r="T80" i="6"/>
  <c r="R80" i="6"/>
  <c r="Q80" i="6"/>
  <c r="P80" i="6"/>
  <c r="N80" i="6"/>
  <c r="G80" i="6"/>
  <c r="S80" i="6" s="1"/>
  <c r="T79" i="6"/>
  <c r="R79" i="6"/>
  <c r="Q79" i="6"/>
  <c r="P79" i="6"/>
  <c r="N79" i="6"/>
  <c r="G79" i="6"/>
  <c r="S79" i="6" s="1"/>
  <c r="T78" i="6"/>
  <c r="R78" i="6"/>
  <c r="Q78" i="6"/>
  <c r="P78" i="6"/>
  <c r="N78" i="6"/>
  <c r="G78" i="6"/>
  <c r="S78" i="6" s="1"/>
  <c r="T77" i="6"/>
  <c r="R77" i="6"/>
  <c r="Q77" i="6"/>
  <c r="P77" i="6"/>
  <c r="N77" i="6"/>
  <c r="G77" i="6"/>
  <c r="S77" i="6" s="1"/>
  <c r="T76" i="6"/>
  <c r="R76" i="6"/>
  <c r="Q76" i="6"/>
  <c r="P76" i="6"/>
  <c r="N76" i="6"/>
  <c r="G76" i="6"/>
  <c r="S76" i="6" s="1"/>
  <c r="T75" i="6"/>
  <c r="R75" i="6"/>
  <c r="Q75" i="6"/>
  <c r="P75" i="6"/>
  <c r="N75" i="6"/>
  <c r="G75" i="6"/>
  <c r="S75" i="6" s="1"/>
  <c r="T74" i="6"/>
  <c r="R74" i="6"/>
  <c r="Q74" i="6"/>
  <c r="P74" i="6"/>
  <c r="N74" i="6"/>
  <c r="G74" i="6"/>
  <c r="S74" i="6" s="1"/>
  <c r="T73" i="6"/>
  <c r="R73" i="6"/>
  <c r="Q73" i="6"/>
  <c r="P73" i="6"/>
  <c r="N73" i="6"/>
  <c r="G73" i="6"/>
  <c r="S73" i="6" s="1"/>
  <c r="T72" i="6"/>
  <c r="R72" i="6"/>
  <c r="Q72" i="6"/>
  <c r="P72" i="6"/>
  <c r="N72" i="6"/>
  <c r="G72" i="6"/>
  <c r="S72" i="6" s="1"/>
  <c r="T71" i="6"/>
  <c r="R71" i="6"/>
  <c r="Q71" i="6"/>
  <c r="P71" i="6"/>
  <c r="N71" i="6"/>
  <c r="G71" i="6"/>
  <c r="S71" i="6" s="1"/>
  <c r="T70" i="6"/>
  <c r="R70" i="6"/>
  <c r="Q70" i="6"/>
  <c r="P70" i="6"/>
  <c r="N70" i="6"/>
  <c r="G70" i="6"/>
  <c r="S70" i="6" s="1"/>
  <c r="T69" i="6"/>
  <c r="R69" i="6"/>
  <c r="Q69" i="6"/>
  <c r="P69" i="6"/>
  <c r="N69" i="6"/>
  <c r="G69" i="6"/>
  <c r="S69" i="6" s="1"/>
  <c r="T68" i="6"/>
  <c r="R68" i="6"/>
  <c r="Q68" i="6"/>
  <c r="P68" i="6"/>
  <c r="N68" i="6"/>
  <c r="G68" i="6"/>
  <c r="S68" i="6" s="1"/>
  <c r="T67" i="6"/>
  <c r="R67" i="6"/>
  <c r="Q67" i="6"/>
  <c r="P67" i="6"/>
  <c r="N67" i="6"/>
  <c r="G67" i="6"/>
  <c r="S67" i="6" s="1"/>
  <c r="T66" i="6"/>
  <c r="R66" i="6"/>
  <c r="Q66" i="6"/>
  <c r="P66" i="6"/>
  <c r="N66" i="6"/>
  <c r="G66" i="6"/>
  <c r="S66" i="6" s="1"/>
  <c r="T65" i="6"/>
  <c r="R65" i="6"/>
  <c r="Q65" i="6"/>
  <c r="P65" i="6"/>
  <c r="N65" i="6"/>
  <c r="G65" i="6"/>
  <c r="S65" i="6" s="1"/>
  <c r="T64" i="6"/>
  <c r="R64" i="6"/>
  <c r="Q64" i="6"/>
  <c r="P64" i="6"/>
  <c r="N64" i="6"/>
  <c r="G64" i="6"/>
  <c r="S64" i="6" s="1"/>
  <c r="T63" i="6"/>
  <c r="R63" i="6"/>
  <c r="Q63" i="6"/>
  <c r="P63" i="6"/>
  <c r="N63" i="6"/>
  <c r="G63" i="6"/>
  <c r="S63" i="6" s="1"/>
  <c r="T62" i="6"/>
  <c r="R62" i="6"/>
  <c r="Q62" i="6"/>
  <c r="P62" i="6"/>
  <c r="N62" i="6"/>
  <c r="G62" i="6"/>
  <c r="S62" i="6" s="1"/>
  <c r="T61" i="6"/>
  <c r="R61" i="6"/>
  <c r="Q61" i="6"/>
  <c r="P61" i="6"/>
  <c r="N61" i="6"/>
  <c r="G61" i="6"/>
  <c r="S61" i="6" s="1"/>
  <c r="T60" i="6"/>
  <c r="R60" i="6"/>
  <c r="Q60" i="6"/>
  <c r="P60" i="6"/>
  <c r="N60" i="6"/>
  <c r="G60" i="6"/>
  <c r="S60" i="6" s="1"/>
  <c r="T59" i="6"/>
  <c r="R59" i="6"/>
  <c r="Q59" i="6"/>
  <c r="P59" i="6"/>
  <c r="N59" i="6"/>
  <c r="G59" i="6"/>
  <c r="S59" i="6" s="1"/>
  <c r="T58" i="6"/>
  <c r="R58" i="6"/>
  <c r="Q58" i="6"/>
  <c r="P58" i="6"/>
  <c r="N58" i="6"/>
  <c r="G58" i="6"/>
  <c r="S58" i="6" s="1"/>
  <c r="T57" i="6"/>
  <c r="R57" i="6"/>
  <c r="Q57" i="6"/>
  <c r="P57" i="6"/>
  <c r="N57" i="6"/>
  <c r="G57" i="6"/>
  <c r="S57" i="6" s="1"/>
  <c r="T56" i="6"/>
  <c r="R56" i="6"/>
  <c r="Q56" i="6"/>
  <c r="P56" i="6"/>
  <c r="N56" i="6"/>
  <c r="G56" i="6"/>
  <c r="S56" i="6" s="1"/>
  <c r="T55" i="6"/>
  <c r="R55" i="6"/>
  <c r="Q55" i="6"/>
  <c r="P55" i="6"/>
  <c r="N55" i="6"/>
  <c r="G55" i="6"/>
  <c r="S55" i="6" s="1"/>
  <c r="T54" i="6"/>
  <c r="R54" i="6"/>
  <c r="Q54" i="6"/>
  <c r="P54" i="6"/>
  <c r="N54" i="6"/>
  <c r="G54" i="6"/>
  <c r="S54" i="6" s="1"/>
  <c r="T53" i="6"/>
  <c r="R53" i="6"/>
  <c r="G53" i="6"/>
  <c r="S53" i="6" s="1"/>
  <c r="T52" i="6"/>
  <c r="R52" i="6"/>
  <c r="G52" i="6"/>
  <c r="S52" i="6" s="1"/>
  <c r="T51" i="6"/>
  <c r="R51" i="6"/>
  <c r="G51" i="6"/>
  <c r="S51" i="6" s="1"/>
  <c r="T50" i="6"/>
  <c r="R50" i="6"/>
  <c r="G50" i="6"/>
  <c r="S50" i="6" s="1"/>
  <c r="T49" i="6"/>
  <c r="R49" i="6"/>
  <c r="S49" i="6"/>
  <c r="T48" i="6"/>
  <c r="R48" i="6"/>
  <c r="S48" i="6"/>
  <c r="T47" i="6"/>
  <c r="R47" i="6"/>
  <c r="S47" i="6"/>
  <c r="T46" i="6"/>
  <c r="R46" i="6"/>
  <c r="S46" i="6"/>
  <c r="T45" i="6"/>
  <c r="R45" i="6"/>
  <c r="S45" i="6"/>
  <c r="T44" i="6"/>
  <c r="R44" i="6"/>
  <c r="S44" i="6"/>
  <c r="T43" i="6"/>
  <c r="R43" i="6"/>
  <c r="S43" i="6"/>
  <c r="T42" i="6"/>
  <c r="R42" i="6"/>
  <c r="S42" i="6"/>
  <c r="T41" i="6"/>
  <c r="R41" i="6"/>
  <c r="S41" i="6"/>
  <c r="T40" i="6"/>
  <c r="R40" i="6"/>
  <c r="S40" i="6"/>
  <c r="T39" i="6"/>
  <c r="R39" i="6"/>
  <c r="S39" i="6"/>
  <c r="T38" i="6"/>
  <c r="R38" i="6"/>
  <c r="S38" i="6"/>
  <c r="T37" i="6"/>
  <c r="R37" i="6"/>
  <c r="S37" i="6"/>
  <c r="T36" i="6"/>
  <c r="R36" i="6"/>
  <c r="S36" i="6"/>
  <c r="T35" i="6"/>
  <c r="R35" i="6"/>
  <c r="S35" i="6"/>
  <c r="T34" i="6"/>
  <c r="R34" i="6"/>
  <c r="S34" i="6"/>
  <c r="T33" i="6"/>
  <c r="R33" i="6"/>
  <c r="S33" i="6"/>
  <c r="T32" i="6"/>
  <c r="R32" i="6"/>
  <c r="S32" i="6"/>
  <c r="T31" i="6"/>
  <c r="R31" i="6"/>
  <c r="S31" i="6"/>
  <c r="T30" i="6"/>
  <c r="R30" i="6"/>
  <c r="S30" i="6"/>
  <c r="T29" i="6"/>
  <c r="R29" i="6"/>
  <c r="S29" i="6"/>
  <c r="T28" i="6"/>
  <c r="R28" i="6"/>
  <c r="S28" i="6"/>
  <c r="T27" i="6"/>
  <c r="R27" i="6"/>
  <c r="S27" i="6"/>
  <c r="T26" i="6"/>
  <c r="R26" i="6"/>
  <c r="S26" i="6"/>
  <c r="T25" i="6"/>
  <c r="R25" i="6"/>
  <c r="S25" i="6"/>
  <c r="T24" i="6"/>
  <c r="R24" i="6"/>
  <c r="S24" i="6"/>
  <c r="T23" i="6"/>
  <c r="R23" i="6"/>
  <c r="S23" i="6"/>
  <c r="T22" i="6"/>
  <c r="R22" i="6"/>
  <c r="T21" i="6"/>
  <c r="R21" i="6"/>
  <c r="S21" i="6"/>
  <c r="T20" i="6"/>
  <c r="R20" i="6"/>
  <c r="S20" i="6"/>
  <c r="T19" i="6"/>
  <c r="R19" i="6"/>
  <c r="S19" i="6"/>
  <c r="T18" i="6"/>
  <c r="R18" i="6"/>
  <c r="S18" i="6"/>
  <c r="T17" i="6"/>
  <c r="R17" i="6"/>
  <c r="S17" i="6"/>
  <c r="T16" i="6"/>
  <c r="R16" i="6"/>
  <c r="S16" i="6"/>
  <c r="T15" i="6"/>
  <c r="R15" i="6"/>
  <c r="S15" i="6"/>
  <c r="T14" i="6"/>
  <c r="R14" i="6"/>
  <c r="S14" i="6"/>
  <c r="T13" i="6"/>
  <c r="R13" i="6"/>
  <c r="S13" i="6"/>
  <c r="T12" i="6"/>
  <c r="R12" i="6"/>
  <c r="S12" i="6"/>
  <c r="T11" i="6"/>
  <c r="R11" i="6"/>
  <c r="S11" i="6"/>
  <c r="T10" i="6"/>
  <c r="R10" i="6"/>
  <c r="S10" i="6"/>
  <c r="T9" i="6"/>
  <c r="R9" i="6"/>
  <c r="S9" i="6"/>
  <c r="T8" i="6"/>
  <c r="R8" i="6"/>
  <c r="S8" i="6"/>
  <c r="T7" i="6"/>
  <c r="R7" i="6"/>
  <c r="S7" i="6"/>
  <c r="T6" i="6"/>
  <c r="R6" i="6"/>
  <c r="S6" i="6"/>
  <c r="T5" i="6"/>
  <c r="R5" i="6"/>
  <c r="S5" i="6"/>
  <c r="T4" i="6"/>
  <c r="R4" i="6"/>
  <c r="S4" i="6"/>
  <c r="T3" i="6"/>
  <c r="R3" i="6"/>
  <c r="S3" i="6"/>
  <c r="T2" i="6"/>
  <c r="R2" i="6"/>
  <c r="S2" i="6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Q53" i="10"/>
  <c r="N53" i="10"/>
  <c r="Q52" i="10"/>
  <c r="N52" i="10"/>
  <c r="Q51" i="10"/>
  <c r="N51" i="10"/>
  <c r="Q50" i="10"/>
  <c r="N50" i="10"/>
  <c r="Q49" i="10"/>
  <c r="N49" i="10"/>
  <c r="Q48" i="10"/>
  <c r="N48" i="10"/>
  <c r="Q47" i="10"/>
  <c r="N47" i="10"/>
  <c r="Q46" i="10"/>
  <c r="N46" i="10"/>
  <c r="Q45" i="10"/>
  <c r="N45" i="10"/>
  <c r="Q44" i="10"/>
  <c r="N44" i="10"/>
  <c r="Q43" i="10"/>
  <c r="N43" i="10"/>
  <c r="Q42" i="10"/>
  <c r="N42" i="10"/>
  <c r="Q41" i="10"/>
  <c r="N41" i="10"/>
  <c r="Q40" i="10"/>
  <c r="N40" i="10"/>
  <c r="Q39" i="10"/>
  <c r="N39" i="10"/>
  <c r="Q38" i="10"/>
  <c r="N38" i="10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Q54" i="9"/>
  <c r="N54" i="9"/>
  <c r="Q53" i="9"/>
  <c r="N53" i="9"/>
  <c r="Q52" i="9"/>
  <c r="N52" i="9"/>
  <c r="Q51" i="9"/>
  <c r="N51" i="9"/>
  <c r="Q50" i="9"/>
  <c r="N50" i="9"/>
  <c r="Q49" i="9"/>
  <c r="N49" i="9"/>
  <c r="Q48" i="9"/>
  <c r="N48" i="9"/>
  <c r="Q47" i="9"/>
  <c r="N47" i="9"/>
  <c r="Q46" i="9"/>
  <c r="N46" i="9"/>
  <c r="Q45" i="9"/>
  <c r="N45" i="9"/>
  <c r="Q44" i="9"/>
  <c r="N44" i="9"/>
  <c r="Q43" i="9"/>
  <c r="N43" i="9"/>
  <c r="Q42" i="9"/>
  <c r="N42" i="9"/>
  <c r="N41" i="9"/>
  <c r="N40" i="9"/>
  <c r="Q41" i="9"/>
  <c r="Q40" i="9"/>
  <c r="L96" i="10" l="1"/>
  <c r="L97" i="10"/>
  <c r="L98" i="10"/>
  <c r="L99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72" i="7"/>
  <c r="L73" i="7"/>
  <c r="L74" i="7"/>
  <c r="L75" i="7"/>
  <c r="L76" i="7"/>
  <c r="L77" i="7"/>
  <c r="L78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9" i="7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T101" i="5"/>
  <c r="R101" i="5"/>
  <c r="Q101" i="5"/>
  <c r="P101" i="5"/>
  <c r="N101" i="5"/>
  <c r="G101" i="5"/>
  <c r="S101" i="5" s="1"/>
  <c r="T100" i="5"/>
  <c r="R100" i="5"/>
  <c r="Q100" i="5"/>
  <c r="P100" i="5"/>
  <c r="N100" i="5"/>
  <c r="G100" i="5"/>
  <c r="S100" i="5" s="1"/>
  <c r="T99" i="5"/>
  <c r="R99" i="5"/>
  <c r="Q99" i="5"/>
  <c r="P99" i="5"/>
  <c r="N99" i="5"/>
  <c r="G99" i="5"/>
  <c r="S99" i="5" s="1"/>
  <c r="T98" i="5"/>
  <c r="R98" i="5"/>
  <c r="Q98" i="5"/>
  <c r="P98" i="5"/>
  <c r="N98" i="5"/>
  <c r="G98" i="5"/>
  <c r="S98" i="5" s="1"/>
  <c r="T97" i="5"/>
  <c r="R97" i="5"/>
  <c r="Q97" i="5"/>
  <c r="P97" i="5"/>
  <c r="N97" i="5"/>
  <c r="G97" i="5"/>
  <c r="S97" i="5" s="1"/>
  <c r="T96" i="5"/>
  <c r="R96" i="5"/>
  <c r="Q96" i="5"/>
  <c r="P96" i="5"/>
  <c r="N96" i="5"/>
  <c r="G96" i="5"/>
  <c r="S96" i="5" s="1"/>
  <c r="T95" i="5"/>
  <c r="R95" i="5"/>
  <c r="Q95" i="5"/>
  <c r="P95" i="5"/>
  <c r="N95" i="5"/>
  <c r="G95" i="5"/>
  <c r="S95" i="5" s="1"/>
  <c r="T94" i="5"/>
  <c r="R94" i="5"/>
  <c r="Q94" i="5"/>
  <c r="P94" i="5"/>
  <c r="N94" i="5"/>
  <c r="G94" i="5"/>
  <c r="S94" i="5" s="1"/>
  <c r="T93" i="5"/>
  <c r="R93" i="5"/>
  <c r="Q93" i="5"/>
  <c r="P93" i="5"/>
  <c r="N93" i="5"/>
  <c r="G93" i="5"/>
  <c r="S93" i="5" s="1"/>
  <c r="T92" i="5"/>
  <c r="R92" i="5"/>
  <c r="Q92" i="5"/>
  <c r="P92" i="5"/>
  <c r="N92" i="5"/>
  <c r="G92" i="5"/>
  <c r="S92" i="5" s="1"/>
  <c r="T91" i="5"/>
  <c r="R91" i="5"/>
  <c r="Q91" i="5"/>
  <c r="P91" i="5"/>
  <c r="N91" i="5"/>
  <c r="G91" i="5"/>
  <c r="S91" i="5" s="1"/>
  <c r="T90" i="5"/>
  <c r="R90" i="5"/>
  <c r="Q90" i="5"/>
  <c r="P90" i="5"/>
  <c r="N90" i="5"/>
  <c r="G90" i="5"/>
  <c r="S90" i="5" s="1"/>
  <c r="T89" i="5"/>
  <c r="R89" i="5"/>
  <c r="Q89" i="5"/>
  <c r="P89" i="5"/>
  <c r="N89" i="5"/>
  <c r="G89" i="5"/>
  <c r="S89" i="5" s="1"/>
  <c r="T88" i="5"/>
  <c r="R88" i="5"/>
  <c r="Q88" i="5"/>
  <c r="P88" i="5"/>
  <c r="N88" i="5"/>
  <c r="G88" i="5"/>
  <c r="S88" i="5" s="1"/>
  <c r="T87" i="5"/>
  <c r="R87" i="5"/>
  <c r="Q87" i="5"/>
  <c r="P87" i="5"/>
  <c r="N87" i="5"/>
  <c r="G87" i="5"/>
  <c r="S87" i="5" s="1"/>
  <c r="T86" i="5"/>
  <c r="R86" i="5"/>
  <c r="Q86" i="5"/>
  <c r="P86" i="5"/>
  <c r="N86" i="5"/>
  <c r="G86" i="5"/>
  <c r="S86" i="5" s="1"/>
  <c r="T85" i="5"/>
  <c r="R85" i="5"/>
  <c r="Q85" i="5"/>
  <c r="P85" i="5"/>
  <c r="N85" i="5"/>
  <c r="G85" i="5"/>
  <c r="S85" i="5" s="1"/>
  <c r="T84" i="5"/>
  <c r="R84" i="5"/>
  <c r="Q84" i="5"/>
  <c r="P84" i="5"/>
  <c r="N84" i="5"/>
  <c r="G84" i="5"/>
  <c r="S84" i="5" s="1"/>
  <c r="T83" i="5"/>
  <c r="R83" i="5"/>
  <c r="Q83" i="5"/>
  <c r="P83" i="5"/>
  <c r="N83" i="5"/>
  <c r="G83" i="5"/>
  <c r="S83" i="5" s="1"/>
  <c r="T82" i="5"/>
  <c r="R82" i="5"/>
  <c r="Q82" i="5"/>
  <c r="P82" i="5"/>
  <c r="N82" i="5"/>
  <c r="G82" i="5"/>
  <c r="S82" i="5" s="1"/>
  <c r="T81" i="5"/>
  <c r="R81" i="5"/>
  <c r="Q81" i="5"/>
  <c r="P81" i="5"/>
  <c r="N81" i="5"/>
  <c r="G81" i="5"/>
  <c r="S81" i="5" s="1"/>
  <c r="T80" i="5"/>
  <c r="R80" i="5"/>
  <c r="Q80" i="5"/>
  <c r="P80" i="5"/>
  <c r="N80" i="5"/>
  <c r="G80" i="5"/>
  <c r="S80" i="5" s="1"/>
  <c r="T79" i="5"/>
  <c r="R79" i="5"/>
  <c r="Q79" i="5"/>
  <c r="P79" i="5"/>
  <c r="N79" i="5"/>
  <c r="G79" i="5"/>
  <c r="S79" i="5" s="1"/>
  <c r="T78" i="5"/>
  <c r="R78" i="5"/>
  <c r="Q78" i="5"/>
  <c r="P78" i="5"/>
  <c r="N78" i="5"/>
  <c r="G78" i="5"/>
  <c r="S78" i="5" s="1"/>
  <c r="T77" i="5"/>
  <c r="R77" i="5"/>
  <c r="Q77" i="5"/>
  <c r="P77" i="5"/>
  <c r="N77" i="5"/>
  <c r="G77" i="5"/>
  <c r="S77" i="5" s="1"/>
  <c r="T76" i="5"/>
  <c r="R76" i="5"/>
  <c r="Q76" i="5"/>
  <c r="P76" i="5"/>
  <c r="N76" i="5"/>
  <c r="G76" i="5"/>
  <c r="S76" i="5" s="1"/>
  <c r="T75" i="5"/>
  <c r="R75" i="5"/>
  <c r="Q75" i="5"/>
  <c r="P75" i="5"/>
  <c r="N75" i="5"/>
  <c r="G75" i="5"/>
  <c r="S75" i="5" s="1"/>
  <c r="T74" i="5"/>
  <c r="R74" i="5"/>
  <c r="Q74" i="5"/>
  <c r="P74" i="5"/>
  <c r="N74" i="5"/>
  <c r="G74" i="5"/>
  <c r="S74" i="5" s="1"/>
  <c r="T73" i="5"/>
  <c r="R73" i="5"/>
  <c r="Q73" i="5"/>
  <c r="P73" i="5"/>
  <c r="N73" i="5"/>
  <c r="G73" i="5"/>
  <c r="S73" i="5" s="1"/>
  <c r="T72" i="5"/>
  <c r="R72" i="5"/>
  <c r="Q72" i="5"/>
  <c r="P72" i="5"/>
  <c r="N72" i="5"/>
  <c r="G72" i="5"/>
  <c r="S72" i="5" s="1"/>
  <c r="T71" i="5"/>
  <c r="R71" i="5"/>
  <c r="Q71" i="5"/>
  <c r="P71" i="5"/>
  <c r="N71" i="5"/>
  <c r="G71" i="5"/>
  <c r="S71" i="5" s="1"/>
  <c r="T70" i="5"/>
  <c r="R70" i="5"/>
  <c r="Q70" i="5"/>
  <c r="P70" i="5"/>
  <c r="N70" i="5"/>
  <c r="G70" i="5"/>
  <c r="S70" i="5" s="1"/>
  <c r="T69" i="5"/>
  <c r="R69" i="5"/>
  <c r="Q69" i="5"/>
  <c r="P69" i="5"/>
  <c r="N69" i="5"/>
  <c r="G69" i="5"/>
  <c r="S69" i="5" s="1"/>
  <c r="T68" i="5"/>
  <c r="R68" i="5"/>
  <c r="Q68" i="5"/>
  <c r="P68" i="5"/>
  <c r="N68" i="5"/>
  <c r="G68" i="5"/>
  <c r="S68" i="5" s="1"/>
  <c r="T67" i="5"/>
  <c r="R67" i="5"/>
  <c r="Q67" i="5"/>
  <c r="P67" i="5"/>
  <c r="N67" i="5"/>
  <c r="G67" i="5"/>
  <c r="S67" i="5" s="1"/>
  <c r="T66" i="5"/>
  <c r="R66" i="5"/>
  <c r="Q66" i="5"/>
  <c r="P66" i="5"/>
  <c r="N66" i="5"/>
  <c r="G66" i="5"/>
  <c r="S66" i="5" s="1"/>
  <c r="T65" i="5"/>
  <c r="R65" i="5"/>
  <c r="Q65" i="5"/>
  <c r="P65" i="5"/>
  <c r="N65" i="5"/>
  <c r="G65" i="5"/>
  <c r="S65" i="5" s="1"/>
  <c r="T64" i="5"/>
  <c r="R64" i="5"/>
  <c r="Q64" i="5"/>
  <c r="P64" i="5"/>
  <c r="N64" i="5"/>
  <c r="G64" i="5"/>
  <c r="S64" i="5" s="1"/>
  <c r="T63" i="5"/>
  <c r="R63" i="5"/>
  <c r="Q63" i="5"/>
  <c r="P63" i="5"/>
  <c r="N63" i="5"/>
  <c r="G63" i="5"/>
  <c r="S63" i="5" s="1"/>
  <c r="T62" i="5"/>
  <c r="R62" i="5"/>
  <c r="Q62" i="5"/>
  <c r="P62" i="5"/>
  <c r="N62" i="5"/>
  <c r="G62" i="5"/>
  <c r="S62" i="5" s="1"/>
  <c r="T61" i="5"/>
  <c r="R61" i="5"/>
  <c r="Q61" i="5"/>
  <c r="P61" i="5"/>
  <c r="N61" i="5"/>
  <c r="G61" i="5"/>
  <c r="S61" i="5" s="1"/>
  <c r="T60" i="5"/>
  <c r="R60" i="5"/>
  <c r="G60" i="5"/>
  <c r="S60" i="5" s="1"/>
  <c r="T59" i="5"/>
  <c r="R59" i="5"/>
  <c r="G59" i="5"/>
  <c r="S59" i="5" s="1"/>
  <c r="T58" i="5"/>
  <c r="R58" i="5"/>
  <c r="G58" i="5"/>
  <c r="S58" i="5" s="1"/>
  <c r="T57" i="5"/>
  <c r="R57" i="5"/>
  <c r="G57" i="5"/>
  <c r="S57" i="5" s="1"/>
  <c r="T56" i="5"/>
  <c r="R56" i="5"/>
  <c r="G56" i="5"/>
  <c r="S56" i="5" s="1"/>
  <c r="T55" i="5"/>
  <c r="R55" i="5"/>
  <c r="G55" i="5"/>
  <c r="S55" i="5" s="1"/>
  <c r="T54" i="5"/>
  <c r="R54" i="5"/>
  <c r="G54" i="5"/>
  <c r="S54" i="5" s="1"/>
  <c r="T53" i="5"/>
  <c r="R53" i="5"/>
  <c r="G53" i="5"/>
  <c r="S53" i="5" s="1"/>
  <c r="T52" i="5"/>
  <c r="R52" i="5"/>
  <c r="G52" i="5"/>
  <c r="S52" i="5" s="1"/>
  <c r="T51" i="5"/>
  <c r="R51" i="5"/>
  <c r="G51" i="5"/>
  <c r="S51" i="5" s="1"/>
  <c r="T50" i="5"/>
  <c r="R50" i="5"/>
  <c r="G50" i="5"/>
  <c r="S50" i="5" s="1"/>
  <c r="T49" i="5"/>
  <c r="R49" i="5"/>
  <c r="G49" i="5"/>
  <c r="S49" i="5" s="1"/>
  <c r="T48" i="5"/>
  <c r="R48" i="5"/>
  <c r="G48" i="5"/>
  <c r="S48" i="5" s="1"/>
  <c r="T47" i="5"/>
  <c r="R47" i="5"/>
  <c r="G47" i="5"/>
  <c r="S47" i="5" s="1"/>
  <c r="T46" i="5"/>
  <c r="R46" i="5"/>
  <c r="G46" i="5"/>
  <c r="S46" i="5" s="1"/>
  <c r="T45" i="5"/>
  <c r="R45" i="5"/>
  <c r="G45" i="5"/>
  <c r="S45" i="5" s="1"/>
  <c r="T44" i="5"/>
  <c r="R44" i="5"/>
  <c r="G44" i="5"/>
  <c r="S44" i="5" s="1"/>
  <c r="T43" i="5"/>
  <c r="R43" i="5"/>
  <c r="S43" i="5"/>
  <c r="T42" i="5"/>
  <c r="R42" i="5"/>
  <c r="S42" i="5"/>
  <c r="T41" i="5"/>
  <c r="R41" i="5"/>
  <c r="S41" i="5"/>
  <c r="T40" i="5"/>
  <c r="R40" i="5"/>
  <c r="S40" i="5"/>
  <c r="T39" i="5"/>
  <c r="R39" i="5"/>
  <c r="S39" i="5"/>
  <c r="T38" i="5"/>
  <c r="R38" i="5"/>
  <c r="S38" i="5"/>
  <c r="T37" i="5"/>
  <c r="R37" i="5"/>
  <c r="S37" i="5"/>
  <c r="T36" i="5"/>
  <c r="R36" i="5"/>
  <c r="S36" i="5"/>
  <c r="T35" i="5"/>
  <c r="R35" i="5"/>
  <c r="S35" i="5"/>
  <c r="T34" i="5"/>
  <c r="R34" i="5"/>
  <c r="S34" i="5"/>
  <c r="T33" i="5"/>
  <c r="R33" i="5"/>
  <c r="S33" i="5"/>
  <c r="T32" i="5"/>
  <c r="R32" i="5"/>
  <c r="S32" i="5"/>
  <c r="T31" i="5"/>
  <c r="R31" i="5"/>
  <c r="S31" i="5"/>
  <c r="T30" i="5"/>
  <c r="R30" i="5"/>
  <c r="S30" i="5"/>
  <c r="T29" i="5"/>
  <c r="R29" i="5"/>
  <c r="S29" i="5"/>
  <c r="T28" i="5"/>
  <c r="R28" i="5"/>
  <c r="S28" i="5"/>
  <c r="T27" i="5"/>
  <c r="R27" i="5"/>
  <c r="S27" i="5"/>
  <c r="T26" i="5"/>
  <c r="R26" i="5"/>
  <c r="S26" i="5"/>
  <c r="T25" i="5"/>
  <c r="R25" i="5"/>
  <c r="S25" i="5"/>
  <c r="T24" i="5"/>
  <c r="R24" i="5"/>
  <c r="S24" i="5"/>
  <c r="T23" i="5"/>
  <c r="R23" i="5"/>
  <c r="S23" i="5"/>
  <c r="T22" i="5"/>
  <c r="R22" i="5"/>
  <c r="T21" i="5"/>
  <c r="R21" i="5"/>
  <c r="S21" i="5"/>
  <c r="T20" i="5"/>
  <c r="R20" i="5"/>
  <c r="S20" i="5"/>
  <c r="T19" i="5"/>
  <c r="R19" i="5"/>
  <c r="S19" i="5"/>
  <c r="T18" i="5"/>
  <c r="R18" i="5"/>
  <c r="S18" i="5"/>
  <c r="T17" i="5"/>
  <c r="R17" i="5"/>
  <c r="S17" i="5"/>
  <c r="T16" i="5"/>
  <c r="R16" i="5"/>
  <c r="S16" i="5"/>
  <c r="T15" i="5"/>
  <c r="R15" i="5"/>
  <c r="S15" i="5"/>
  <c r="T14" i="5"/>
  <c r="R14" i="5"/>
  <c r="S14" i="5"/>
  <c r="T13" i="5"/>
  <c r="R13" i="5"/>
  <c r="S13" i="5"/>
  <c r="T12" i="5"/>
  <c r="R12" i="5"/>
  <c r="S12" i="5"/>
  <c r="T11" i="5"/>
  <c r="R11" i="5"/>
  <c r="S11" i="5"/>
  <c r="T10" i="5"/>
  <c r="R10" i="5"/>
  <c r="S10" i="5"/>
  <c r="T9" i="5"/>
  <c r="R9" i="5"/>
  <c r="S9" i="5"/>
  <c r="T8" i="5"/>
  <c r="R8" i="5"/>
  <c r="S8" i="5"/>
  <c r="T7" i="5"/>
  <c r="R7" i="5"/>
  <c r="S7" i="5"/>
  <c r="T6" i="5"/>
  <c r="R6" i="5"/>
  <c r="S6" i="5"/>
  <c r="T5" i="5"/>
  <c r="R5" i="5"/>
  <c r="S5" i="5"/>
  <c r="T4" i="5"/>
  <c r="R4" i="5"/>
  <c r="S4" i="5"/>
  <c r="T3" i="5"/>
  <c r="R3" i="5"/>
  <c r="S3" i="5"/>
  <c r="T2" i="5"/>
  <c r="R2" i="5"/>
  <c r="S2" i="5"/>
  <c r="Q60" i="5"/>
  <c r="N60" i="5"/>
  <c r="Q59" i="5"/>
  <c r="N59" i="5"/>
  <c r="Q58" i="5"/>
  <c r="N58" i="5"/>
  <c r="Q57" i="5"/>
  <c r="N57" i="5"/>
  <c r="Q56" i="5"/>
  <c r="N56" i="5"/>
  <c r="Q55" i="5"/>
  <c r="N55" i="5"/>
  <c r="Q54" i="5"/>
  <c r="N54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Q53" i="5"/>
  <c r="N53" i="5"/>
  <c r="Q52" i="5"/>
  <c r="N52" i="5"/>
  <c r="Q51" i="5"/>
  <c r="N51" i="5"/>
  <c r="Q50" i="5"/>
  <c r="N50" i="5"/>
  <c r="Q49" i="5"/>
  <c r="N49" i="5"/>
  <c r="Q48" i="5"/>
  <c r="N48" i="5"/>
  <c r="Q47" i="5"/>
  <c r="N47" i="5"/>
  <c r="Q46" i="5"/>
  <c r="N46" i="5"/>
  <c r="Q45" i="5"/>
  <c r="N45" i="5"/>
  <c r="Q44" i="5"/>
  <c r="P44" i="5"/>
  <c r="N44" i="5"/>
  <c r="L54" i="10" l="1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44" i="5"/>
  <c r="L45" i="5"/>
  <c r="L46" i="5"/>
  <c r="L47" i="5"/>
  <c r="L48" i="5"/>
  <c r="L49" i="5"/>
  <c r="L50" i="5"/>
  <c r="L51" i="5"/>
  <c r="L52" i="5"/>
  <c r="L53" i="5"/>
  <c r="Q52" i="7"/>
  <c r="Q50" i="7"/>
  <c r="N52" i="7"/>
  <c r="N49" i="7"/>
  <c r="Q48" i="7"/>
  <c r="P50" i="7"/>
  <c r="P52" i="7"/>
  <c r="N48" i="7"/>
  <c r="N53" i="7"/>
  <c r="Q53" i="7"/>
  <c r="N50" i="7"/>
  <c r="N51" i="7"/>
  <c r="P53" i="7"/>
  <c r="P49" i="7"/>
  <c r="P48" i="7"/>
  <c r="Q51" i="7"/>
  <c r="Q49" i="7"/>
  <c r="P51" i="7"/>
  <c r="Q60" i="8"/>
  <c r="N36" i="10"/>
  <c r="Q15" i="10"/>
  <c r="N16" i="10"/>
  <c r="N9" i="9"/>
  <c r="N7" i="7"/>
  <c r="Q28" i="8"/>
  <c r="Q49" i="8"/>
  <c r="P29" i="10"/>
  <c r="N14" i="8"/>
  <c r="Q35" i="10"/>
  <c r="P20" i="6"/>
  <c r="Q5" i="5"/>
  <c r="P45" i="6"/>
  <c r="P56" i="8"/>
  <c r="P20" i="10"/>
  <c r="Q33" i="6"/>
  <c r="N80" i="8"/>
  <c r="P19" i="8"/>
  <c r="Q31" i="9"/>
  <c r="P46" i="6"/>
  <c r="N19" i="8"/>
  <c r="P53" i="6"/>
  <c r="P24" i="7"/>
  <c r="N64" i="8"/>
  <c r="N10" i="10"/>
  <c r="N14" i="5"/>
  <c r="P33" i="6"/>
  <c r="P13" i="8"/>
  <c r="Q32" i="6"/>
  <c r="Q23" i="9"/>
  <c r="Q9" i="5"/>
  <c r="Q25" i="8"/>
  <c r="P11" i="5"/>
  <c r="N19" i="5"/>
  <c r="Q31" i="5"/>
  <c r="Q59" i="8"/>
  <c r="N43" i="8"/>
  <c r="Q30" i="5"/>
  <c r="P11" i="10"/>
  <c r="N26" i="9"/>
  <c r="P53" i="8"/>
  <c r="N10" i="6"/>
  <c r="N8" i="7"/>
  <c r="Q10" i="9"/>
  <c r="N11" i="10"/>
  <c r="Q7" i="6"/>
  <c r="P48" i="8"/>
  <c r="P31" i="7"/>
  <c r="Q11" i="8"/>
  <c r="N25" i="9"/>
  <c r="P17" i="8"/>
  <c r="P40" i="7"/>
  <c r="Q32" i="9"/>
  <c r="N22" i="7"/>
  <c r="Q7" i="7"/>
  <c r="N46" i="8"/>
  <c r="Q42" i="6"/>
  <c r="P2" i="10"/>
  <c r="N16" i="7"/>
  <c r="N38" i="9"/>
  <c r="N24" i="10"/>
  <c r="N7" i="10"/>
  <c r="N18" i="7"/>
  <c r="N23" i="7"/>
  <c r="P7" i="8"/>
  <c r="Q36" i="5"/>
  <c r="N10" i="9"/>
  <c r="Q12" i="9"/>
  <c r="P16" i="7"/>
  <c r="P25" i="9"/>
  <c r="N30" i="9"/>
  <c r="Q14" i="5"/>
  <c r="P39" i="6"/>
  <c r="P16" i="6"/>
  <c r="N29" i="10"/>
  <c r="Q5" i="7"/>
  <c r="P38" i="5"/>
  <c r="Q35" i="9"/>
  <c r="N17" i="10"/>
  <c r="P24" i="9"/>
  <c r="Q43" i="5"/>
  <c r="Q18" i="8"/>
  <c r="P7" i="6"/>
  <c r="Q42" i="8"/>
  <c r="P49" i="8"/>
  <c r="Q26" i="8"/>
  <c r="N4" i="6"/>
  <c r="P8" i="8"/>
  <c r="N17" i="6"/>
  <c r="P34" i="10"/>
  <c r="N37" i="7"/>
  <c r="Q16" i="10"/>
  <c r="N24" i="6"/>
  <c r="P39" i="9"/>
  <c r="Q14" i="9"/>
  <c r="P50" i="6"/>
  <c r="N44" i="8"/>
  <c r="N18" i="9"/>
  <c r="N34" i="7"/>
  <c r="Q18" i="5"/>
  <c r="Q7" i="8"/>
  <c r="N53" i="8"/>
  <c r="N20" i="9"/>
  <c r="Q11" i="7"/>
  <c r="Q28" i="5"/>
  <c r="P8" i="5"/>
  <c r="P36" i="8"/>
  <c r="N12" i="10"/>
  <c r="P5" i="9"/>
  <c r="P8" i="7"/>
  <c r="Q23" i="5"/>
  <c r="N27" i="5"/>
  <c r="N77" i="8"/>
  <c r="P47" i="8"/>
  <c r="Q8" i="6"/>
  <c r="Q40" i="7"/>
  <c r="P19" i="9"/>
  <c r="N32" i="6"/>
  <c r="P15" i="8"/>
  <c r="Q23" i="10"/>
  <c r="P43" i="8"/>
  <c r="P37" i="8"/>
  <c r="Q22" i="5"/>
  <c r="Q21" i="6"/>
  <c r="P35" i="5"/>
  <c r="Q39" i="9"/>
  <c r="P18" i="6"/>
  <c r="Q47" i="8"/>
  <c r="N36" i="7"/>
  <c r="Q8" i="10"/>
  <c r="P31" i="8"/>
  <c r="P40" i="8"/>
  <c r="P11" i="6"/>
  <c r="N25" i="5"/>
  <c r="Q20" i="10"/>
  <c r="Q23" i="6"/>
  <c r="Q45" i="6"/>
  <c r="P18" i="7"/>
  <c r="Q48" i="6"/>
  <c r="P28" i="7"/>
  <c r="P4" i="7"/>
  <c r="Q44" i="7"/>
  <c r="Q70" i="8"/>
  <c r="N13" i="6"/>
  <c r="N34" i="8"/>
  <c r="Q23" i="8"/>
  <c r="N11" i="9"/>
  <c r="P61" i="8"/>
  <c r="Q31" i="6"/>
  <c r="N24" i="9"/>
  <c r="P5" i="8"/>
  <c r="Q32" i="7"/>
  <c r="P27" i="7"/>
  <c r="Q25" i="9"/>
  <c r="Q43" i="6"/>
  <c r="Q12" i="5"/>
  <c r="Q28" i="6"/>
  <c r="N44" i="6"/>
  <c r="N25" i="7"/>
  <c r="Q9" i="9"/>
  <c r="P4" i="9"/>
  <c r="Q25" i="6"/>
  <c r="Q26" i="10"/>
  <c r="P33" i="10"/>
  <c r="P15" i="5"/>
  <c r="Q3" i="5"/>
  <c r="P4" i="6"/>
  <c r="P12" i="7"/>
  <c r="P41" i="5"/>
  <c r="Q16" i="5"/>
  <c r="N37" i="8"/>
  <c r="P28" i="10"/>
  <c r="N44" i="7"/>
  <c r="N43" i="5"/>
  <c r="Q31" i="7"/>
  <c r="Q24" i="5"/>
  <c r="Q39" i="7"/>
  <c r="N23" i="10"/>
  <c r="P27" i="10"/>
  <c r="P30" i="5"/>
  <c r="Q45" i="7"/>
  <c r="Q53" i="8"/>
  <c r="N2" i="10"/>
  <c r="P34" i="6"/>
  <c r="N28" i="5"/>
  <c r="Q24" i="6"/>
  <c r="Q13" i="5"/>
  <c r="N14" i="7"/>
  <c r="P63" i="8"/>
  <c r="Q34" i="8"/>
  <c r="N22" i="6"/>
  <c r="Q73" i="8"/>
  <c r="P43" i="7"/>
  <c r="N18" i="10"/>
  <c r="N6" i="7"/>
  <c r="Q71" i="8"/>
  <c r="Q33" i="10"/>
  <c r="Q38" i="6"/>
  <c r="Q37" i="10"/>
  <c r="P24" i="6"/>
  <c r="N2" i="7"/>
  <c r="N46" i="7"/>
  <c r="P23" i="8"/>
  <c r="N28" i="6"/>
  <c r="P4" i="5"/>
  <c r="N3" i="8"/>
  <c r="Q11" i="10"/>
  <c r="N9" i="10"/>
  <c r="Q30" i="7"/>
  <c r="Q79" i="8"/>
  <c r="Q25" i="10"/>
  <c r="N8" i="10"/>
  <c r="P37" i="9"/>
  <c r="N49" i="6"/>
  <c r="Q29" i="9"/>
  <c r="P20" i="5"/>
  <c r="Q10" i="10"/>
  <c r="N47" i="8"/>
  <c r="Q81" i="8"/>
  <c r="P11" i="9"/>
  <c r="N35" i="5"/>
  <c r="P25" i="5"/>
  <c r="N11" i="7"/>
  <c r="P29" i="5"/>
  <c r="N35" i="6"/>
  <c r="Q17" i="8"/>
  <c r="P31" i="9"/>
  <c r="P45" i="8"/>
  <c r="Q3" i="10"/>
  <c r="N37" i="6"/>
  <c r="Q30" i="8"/>
  <c r="N61" i="8"/>
  <c r="Q69" i="8"/>
  <c r="P37" i="6"/>
  <c r="Q46" i="6"/>
  <c r="Q10" i="7"/>
  <c r="P12" i="6"/>
  <c r="N33" i="8"/>
  <c r="P4" i="10"/>
  <c r="Q26" i="9"/>
  <c r="Q34" i="6"/>
  <c r="N5" i="5"/>
  <c r="Q42" i="7"/>
  <c r="Q35" i="7"/>
  <c r="N38" i="5"/>
  <c r="N6" i="10"/>
  <c r="Q33" i="9"/>
  <c r="N7" i="5"/>
  <c r="Q19" i="6"/>
  <c r="Q39" i="8"/>
  <c r="P33" i="7"/>
  <c r="P47" i="6"/>
  <c r="P3" i="5"/>
  <c r="P37" i="5"/>
  <c r="Q41" i="7"/>
  <c r="Q2" i="8"/>
  <c r="P5" i="7"/>
  <c r="P6" i="10"/>
  <c r="P55" i="8"/>
  <c r="P26" i="7"/>
  <c r="P15" i="9"/>
  <c r="Q19" i="9"/>
  <c r="Q15" i="9"/>
  <c r="Q3" i="9"/>
  <c r="Q25" i="5"/>
  <c r="N18" i="5"/>
  <c r="N4" i="8"/>
  <c r="Q37" i="9"/>
  <c r="N40" i="8"/>
  <c r="N48" i="6"/>
  <c r="Q43" i="8"/>
  <c r="N8" i="8"/>
  <c r="P27" i="8"/>
  <c r="N16" i="6"/>
  <c r="Q27" i="9"/>
  <c r="P10" i="10"/>
  <c r="Q10" i="6"/>
  <c r="N51" i="8"/>
  <c r="P9" i="7"/>
  <c r="N30" i="8"/>
  <c r="Q40" i="8"/>
  <c r="N9" i="6"/>
  <c r="N27" i="6"/>
  <c r="Q32" i="10"/>
  <c r="N24" i="8"/>
  <c r="P22" i="6"/>
  <c r="P43" i="5"/>
  <c r="Q28" i="7"/>
  <c r="P32" i="6"/>
  <c r="P17" i="6"/>
  <c r="P39" i="7"/>
  <c r="P14" i="10"/>
  <c r="N5" i="7"/>
  <c r="Q42" i="5"/>
  <c r="P16" i="5"/>
  <c r="Q9" i="7"/>
  <c r="N46" i="6"/>
  <c r="N27" i="10"/>
  <c r="N33" i="10"/>
  <c r="Q77" i="8"/>
  <c r="N8" i="6"/>
  <c r="Q6" i="8"/>
  <c r="P52" i="6"/>
  <c r="N29" i="9"/>
  <c r="Q3" i="6"/>
  <c r="P17" i="5"/>
  <c r="P12" i="10"/>
  <c r="P8" i="10"/>
  <c r="N62" i="8"/>
  <c r="P26" i="8"/>
  <c r="N33" i="6"/>
  <c r="P32" i="7"/>
  <c r="P29" i="8"/>
  <c r="P44" i="7"/>
  <c r="P40" i="5"/>
  <c r="N31" i="7"/>
  <c r="P11" i="7"/>
  <c r="P31" i="6"/>
  <c r="N6" i="9"/>
  <c r="Q18" i="10"/>
  <c r="N15" i="8"/>
  <c r="P75" i="8"/>
  <c r="P58" i="8"/>
  <c r="N18" i="8"/>
  <c r="P18" i="10"/>
  <c r="N30" i="10"/>
  <c r="N10" i="8"/>
  <c r="N17" i="8"/>
  <c r="N33" i="9"/>
  <c r="N37" i="9"/>
  <c r="Q4" i="8"/>
  <c r="N36" i="9"/>
  <c r="P43" i="6"/>
  <c r="P17" i="7"/>
  <c r="Q8" i="9"/>
  <c r="Q17" i="5"/>
  <c r="N6" i="8"/>
  <c r="Q74" i="8"/>
  <c r="N23" i="9"/>
  <c r="N13" i="7"/>
  <c r="N21" i="9"/>
  <c r="N29" i="5"/>
  <c r="N32" i="7"/>
  <c r="P25" i="8"/>
  <c r="P41" i="6"/>
  <c r="Q61" i="8"/>
  <c r="N21" i="6"/>
  <c r="P6" i="6"/>
  <c r="N53" i="6"/>
  <c r="N40" i="7"/>
  <c r="Q80" i="8"/>
  <c r="N26" i="6"/>
  <c r="N60" i="8"/>
  <c r="N25" i="10"/>
  <c r="Q50" i="6"/>
  <c r="P21" i="6"/>
  <c r="P10" i="7"/>
  <c r="N25" i="6"/>
  <c r="Q52" i="6"/>
  <c r="N5" i="8"/>
  <c r="Q19" i="10"/>
  <c r="Q30" i="6"/>
  <c r="N45" i="8"/>
  <c r="Q44" i="6"/>
  <c r="Q34" i="9"/>
  <c r="P62" i="8"/>
  <c r="Q51" i="8"/>
  <c r="P25" i="10"/>
  <c r="P27" i="9"/>
  <c r="P20" i="7"/>
  <c r="P3" i="8"/>
  <c r="N30" i="5"/>
  <c r="P25" i="6"/>
  <c r="P50" i="8"/>
  <c r="P79" i="8"/>
  <c r="P70" i="8"/>
  <c r="Q76" i="8"/>
  <c r="Q20" i="5"/>
  <c r="P19" i="5"/>
  <c r="N39" i="9"/>
  <c r="P15" i="7"/>
  <c r="Q10" i="8"/>
  <c r="Q51" i="6"/>
  <c r="P20" i="8"/>
  <c r="N9" i="5"/>
  <c r="P74" i="8"/>
  <c r="Q12" i="6"/>
  <c r="N57" i="8"/>
  <c r="Q27" i="5"/>
  <c r="P14" i="9"/>
  <c r="P30" i="8"/>
  <c r="Q41" i="5"/>
  <c r="Q54" i="8"/>
  <c r="N23" i="5"/>
  <c r="Q13" i="10"/>
  <c r="P42" i="5"/>
  <c r="N3" i="10"/>
  <c r="P8" i="6"/>
  <c r="N79" i="8"/>
  <c r="N8" i="9"/>
  <c r="Q65" i="8"/>
  <c r="Q36" i="9"/>
  <c r="N48" i="8"/>
  <c r="N20" i="10"/>
  <c r="P19" i="6"/>
  <c r="N20" i="8"/>
  <c r="P66" i="8"/>
  <c r="Q26" i="7"/>
  <c r="Q29" i="10"/>
  <c r="P13" i="9"/>
  <c r="P5" i="6"/>
  <c r="Q24" i="10"/>
  <c r="P10" i="5"/>
  <c r="N13" i="5"/>
  <c r="Q41" i="8"/>
  <c r="Q39" i="5"/>
  <c r="P16" i="10"/>
  <c r="N15" i="10"/>
  <c r="N11" i="6"/>
  <c r="Q12" i="8"/>
  <c r="Q67" i="8"/>
  <c r="P18" i="8"/>
  <c r="N13" i="8"/>
  <c r="Q19" i="5"/>
  <c r="N27" i="7"/>
  <c r="N3" i="7"/>
  <c r="Q4" i="7"/>
  <c r="Q14" i="8"/>
  <c r="N23" i="8"/>
  <c r="P26" i="10"/>
  <c r="P19" i="7"/>
  <c r="Q22" i="7"/>
  <c r="Q28" i="9"/>
  <c r="N33" i="7"/>
  <c r="N9" i="7"/>
  <c r="N5" i="6"/>
  <c r="P13" i="7"/>
  <c r="N38" i="7"/>
  <c r="N4" i="7"/>
  <c r="N35" i="7"/>
  <c r="Q33" i="7"/>
  <c r="N16" i="9"/>
  <c r="P30" i="9"/>
  <c r="P25" i="7"/>
  <c r="P13" i="5"/>
  <c r="P36" i="5"/>
  <c r="Q72" i="8"/>
  <c r="P14" i="5"/>
  <c r="N2" i="6"/>
  <c r="N73" i="8"/>
  <c r="Q6" i="5"/>
  <c r="P35" i="10"/>
  <c r="P11" i="8"/>
  <c r="N22" i="5"/>
  <c r="N4" i="9"/>
  <c r="N41" i="5"/>
  <c r="P12" i="8"/>
  <c r="N12" i="9"/>
  <c r="P36" i="6"/>
  <c r="Q36" i="6"/>
  <c r="N17" i="7"/>
  <c r="P57" i="8"/>
  <c r="Q47" i="7"/>
  <c r="P38" i="8"/>
  <c r="P33" i="9"/>
  <c r="P10" i="8"/>
  <c r="Q22" i="6"/>
  <c r="N27" i="9"/>
  <c r="P6" i="7"/>
  <c r="P34" i="5"/>
  <c r="P52" i="8"/>
  <c r="P33" i="5"/>
  <c r="N26" i="7"/>
  <c r="Q55" i="8"/>
  <c r="N12" i="7"/>
  <c r="Q21" i="9"/>
  <c r="Q5" i="9"/>
  <c r="Q50" i="8"/>
  <c r="N28" i="9"/>
  <c r="N50" i="6"/>
  <c r="N7" i="8"/>
  <c r="P73" i="8"/>
  <c r="Q5" i="8"/>
  <c r="N21" i="10"/>
  <c r="N26" i="8"/>
  <c r="Q17" i="9"/>
  <c r="Q16" i="6"/>
  <c r="Q47" i="6"/>
  <c r="P81" i="8"/>
  <c r="P2" i="5"/>
  <c r="Q25" i="7"/>
  <c r="Q36" i="8"/>
  <c r="Q27" i="10"/>
  <c r="Q6" i="9"/>
  <c r="N12" i="6"/>
  <c r="N35" i="9"/>
  <c r="Q40" i="6"/>
  <c r="N9" i="8"/>
  <c r="Q62" i="8"/>
  <c r="P13" i="6"/>
  <c r="P37" i="7"/>
  <c r="N27" i="8"/>
  <c r="N45" i="7"/>
  <c r="P16" i="8"/>
  <c r="Q4" i="9"/>
  <c r="N42" i="8"/>
  <c r="N24" i="7"/>
  <c r="Q7" i="5"/>
  <c r="Q15" i="6"/>
  <c r="N17" i="9"/>
  <c r="N40" i="6"/>
  <c r="P21" i="5"/>
  <c r="Q21" i="8"/>
  <c r="P37" i="10"/>
  <c r="P20" i="9"/>
  <c r="N63" i="8"/>
  <c r="P9" i="6"/>
  <c r="Q37" i="7"/>
  <c r="N5" i="9"/>
  <c r="P42" i="7"/>
  <c r="N43" i="7"/>
  <c r="Q36" i="10"/>
  <c r="N54" i="8"/>
  <c r="P22" i="10"/>
  <c r="N34" i="9"/>
  <c r="N33" i="5"/>
  <c r="Q15" i="8"/>
  <c r="Q57" i="8"/>
  <c r="P9" i="8"/>
  <c r="P24" i="5"/>
  <c r="N15" i="9"/>
  <c r="N51" i="6"/>
  <c r="Q20" i="6"/>
  <c r="Q22" i="8"/>
  <c r="Q20" i="7"/>
  <c r="Q36" i="7"/>
  <c r="P32" i="9"/>
  <c r="Q21" i="10"/>
  <c r="Q44" i="8"/>
  <c r="N10" i="7"/>
  <c r="N69" i="8"/>
  <c r="Q23" i="7"/>
  <c r="Q13" i="8"/>
  <c r="N15" i="6"/>
  <c r="P22" i="7"/>
  <c r="P36" i="10"/>
  <c r="Q32" i="8"/>
  <c r="Q43" i="7"/>
  <c r="Q6" i="10"/>
  <c r="P32" i="5"/>
  <c r="N32" i="8"/>
  <c r="Q22" i="10"/>
  <c r="P14" i="8"/>
  <c r="Q63" i="8"/>
  <c r="P60" i="8"/>
  <c r="N7" i="9"/>
  <c r="P30" i="10"/>
  <c r="P45" i="7"/>
  <c r="N32" i="10"/>
  <c r="N25" i="8"/>
  <c r="N47" i="7"/>
  <c r="P26" i="9"/>
  <c r="P8" i="9"/>
  <c r="P18" i="5"/>
  <c r="Q38" i="9"/>
  <c r="P54" i="8"/>
  <c r="Q2" i="10"/>
  <c r="Q16" i="7"/>
  <c r="Q26" i="6"/>
  <c r="P29" i="6"/>
  <c r="N20" i="7"/>
  <c r="P69" i="8"/>
  <c r="P32" i="10"/>
  <c r="P6" i="9"/>
  <c r="Q4" i="5"/>
  <c r="N31" i="6"/>
  <c r="P51" i="6"/>
  <c r="N8" i="5"/>
  <c r="N6" i="5"/>
  <c r="N66" i="8"/>
  <c r="N12" i="8"/>
  <c r="Q30" i="9"/>
  <c r="N26" i="5"/>
  <c r="Q38" i="7"/>
  <c r="N31" i="10"/>
  <c r="N38" i="8"/>
  <c r="P15" i="6"/>
  <c r="N49" i="8"/>
  <c r="Q32" i="5"/>
  <c r="N21" i="7"/>
  <c r="Q12" i="7"/>
  <c r="P10" i="6"/>
  <c r="N31" i="8"/>
  <c r="N31" i="9"/>
  <c r="N28" i="7"/>
  <c r="P59" i="8"/>
  <c r="Q11" i="9"/>
  <c r="N39" i="7"/>
  <c r="N70" i="8"/>
  <c r="Q34" i="10"/>
  <c r="N52" i="6"/>
  <c r="N71" i="8"/>
  <c r="Q40" i="5"/>
  <c r="Q29" i="8"/>
  <c r="Q48" i="8"/>
  <c r="N74" i="8"/>
  <c r="P42" i="8"/>
  <c r="Q11" i="5"/>
  <c r="Q34" i="7"/>
  <c r="Q2" i="5"/>
  <c r="N26" i="10"/>
  <c r="P7" i="5"/>
  <c r="N34" i="10"/>
  <c r="Q30" i="10"/>
  <c r="P35" i="7"/>
  <c r="Q26" i="5"/>
  <c r="Q24" i="8"/>
  <c r="Q52" i="8"/>
  <c r="Q18" i="6"/>
  <c r="P14" i="6"/>
  <c r="P26" i="6"/>
  <c r="P76" i="8"/>
  <c r="N31" i="5"/>
  <c r="Q12" i="10"/>
  <c r="P9" i="5"/>
  <c r="Q15" i="5"/>
  <c r="Q64" i="8"/>
  <c r="N4" i="10"/>
  <c r="Q24" i="9"/>
  <c r="P30" i="7"/>
  <c r="N10" i="5"/>
  <c r="Q3" i="8"/>
  <c r="P49" i="6"/>
  <c r="N75" i="8"/>
  <c r="P34" i="9"/>
  <c r="P28" i="6"/>
  <c r="Q39" i="6"/>
  <c r="N23" i="6"/>
  <c r="Q4" i="10"/>
  <c r="P22" i="8"/>
  <c r="N52" i="8"/>
  <c r="N24" i="5"/>
  <c r="Q38" i="8"/>
  <c r="Q53" i="6"/>
  <c r="P22" i="5"/>
  <c r="P34" i="8"/>
  <c r="N42" i="6"/>
  <c r="N30" i="7"/>
  <c r="P38" i="7"/>
  <c r="N30" i="6"/>
  <c r="Q17" i="7"/>
  <c r="Q45" i="8"/>
  <c r="N13" i="10"/>
  <c r="P26" i="5"/>
  <c r="P27" i="6"/>
  <c r="N15" i="5"/>
  <c r="Q29" i="7"/>
  <c r="Q5" i="10"/>
  <c r="N32" i="9"/>
  <c r="N3" i="9"/>
  <c r="P46" i="8"/>
  <c r="Q9" i="10"/>
  <c r="N12" i="5"/>
  <c r="N19" i="10"/>
  <c r="P7" i="10"/>
  <c r="N11" i="5"/>
  <c r="P23" i="10"/>
  <c r="Q49" i="6"/>
  <c r="N76" i="8"/>
  <c r="N35" i="8"/>
  <c r="P35" i="6"/>
  <c r="N81" i="8"/>
  <c r="P65" i="8"/>
  <c r="Q7" i="10"/>
  <c r="Q34" i="5"/>
  <c r="N39" i="8"/>
  <c r="N59" i="8"/>
  <c r="P2" i="7"/>
  <c r="P6" i="5"/>
  <c r="N2" i="8"/>
  <c r="N34" i="5"/>
  <c r="Q10" i="5"/>
  <c r="P72" i="8"/>
  <c r="N17" i="5"/>
  <c r="Q4" i="6"/>
  <c r="N39" i="6"/>
  <c r="N32" i="5"/>
  <c r="P3" i="10"/>
  <c r="Q14" i="10"/>
  <c r="P29" i="7"/>
  <c r="N68" i="8"/>
  <c r="Q5" i="6"/>
  <c r="Q15" i="7"/>
  <c r="P78" i="8"/>
  <c r="P68" i="8"/>
  <c r="N36" i="8"/>
  <c r="P2" i="6"/>
  <c r="P35" i="8"/>
  <c r="N72" i="8"/>
  <c r="Q35" i="5"/>
  <c r="Q78" i="8"/>
  <c r="P23" i="6"/>
  <c r="P24" i="8"/>
  <c r="Q2" i="9"/>
  <c r="P21" i="8"/>
  <c r="P44" i="8"/>
  <c r="N43" i="6"/>
  <c r="P38" i="6"/>
  <c r="N41" i="8"/>
  <c r="N19" i="6"/>
  <c r="Q11" i="6"/>
  <c r="N2" i="9"/>
  <c r="N11" i="8"/>
  <c r="P5" i="10"/>
  <c r="N20" i="6"/>
  <c r="Q16" i="8"/>
  <c r="P23" i="5"/>
  <c r="Q33" i="5"/>
  <c r="P24" i="10"/>
  <c r="P47" i="7"/>
  <c r="N35" i="10"/>
  <c r="Q19" i="8"/>
  <c r="P16" i="9"/>
  <c r="N42" i="7"/>
  <c r="N40" i="5"/>
  <c r="P51" i="8"/>
  <c r="Q2" i="6"/>
  <c r="P7" i="9"/>
  <c r="N29" i="6"/>
  <c r="P2" i="8"/>
  <c r="N20" i="5"/>
  <c r="N3" i="5"/>
  <c r="P71" i="8"/>
  <c r="P7" i="7"/>
  <c r="P21" i="10"/>
  <c r="N58" i="8"/>
  <c r="P28" i="5"/>
  <c r="P19" i="10"/>
  <c r="N21" i="5"/>
  <c r="Q2" i="7"/>
  <c r="P9" i="10"/>
  <c r="Q7" i="9"/>
  <c r="Q58" i="8"/>
  <c r="Q37" i="8"/>
  <c r="N19" i="9"/>
  <c r="P3" i="6"/>
  <c r="Q20" i="8"/>
  <c r="N37" i="5"/>
  <c r="P3" i="7"/>
  <c r="Q8" i="5"/>
  <c r="N39" i="5"/>
  <c r="Q27" i="6"/>
  <c r="N78" i="8"/>
  <c r="N18" i="6"/>
  <c r="N45" i="6"/>
  <c r="N5" i="10"/>
  <c r="Q3" i="7"/>
  <c r="N50" i="8"/>
  <c r="Q9" i="8"/>
  <c r="Q66" i="8"/>
  <c r="P39" i="8"/>
  <c r="Q18" i="7"/>
  <c r="N67" i="8"/>
  <c r="N47" i="6"/>
  <c r="N13" i="9"/>
  <c r="P39" i="5"/>
  <c r="N16" i="8"/>
  <c r="N38" i="6"/>
  <c r="P48" i="6"/>
  <c r="P4" i="8"/>
  <c r="Q6" i="6"/>
  <c r="P30" i="6"/>
  <c r="P32" i="8"/>
  <c r="Q6" i="7"/>
  <c r="P36" i="9"/>
  <c r="Q68" i="8"/>
  <c r="N19" i="7"/>
  <c r="Q13" i="9"/>
  <c r="Q18" i="9"/>
  <c r="N36" i="6"/>
  <c r="Q35" i="8"/>
  <c r="N28" i="8"/>
  <c r="Q8" i="8"/>
  <c r="P3" i="9"/>
  <c r="Q13" i="7"/>
  <c r="Q8" i="7"/>
  <c r="N22" i="10"/>
  <c r="P5" i="5"/>
  <c r="N14" i="6"/>
  <c r="Q37" i="6"/>
  <c r="P31" i="5"/>
  <c r="P29" i="9"/>
  <c r="P42" i="6"/>
  <c r="N41" i="7"/>
  <c r="Q21" i="5"/>
  <c r="P67" i="8"/>
  <c r="P64" i="8"/>
  <c r="P2" i="9"/>
  <c r="P33" i="8"/>
  <c r="P41" i="7"/>
  <c r="P40" i="6"/>
  <c r="N4" i="5"/>
  <c r="N41" i="6"/>
  <c r="Q17" i="10"/>
  <c r="Q20" i="9"/>
  <c r="N29" i="8"/>
  <c r="N14" i="9"/>
  <c r="N14" i="10"/>
  <c r="N29" i="7"/>
  <c r="N22" i="8"/>
  <c r="N55" i="8"/>
  <c r="P41" i="8"/>
  <c r="Q37" i="5"/>
  <c r="P27" i="5"/>
  <c r="N42" i="5"/>
  <c r="P34" i="7"/>
  <c r="P23" i="9"/>
  <c r="P31" i="10"/>
  <c r="Q9" i="6"/>
  <c r="Q19" i="7"/>
  <c r="Q24" i="7"/>
  <c r="P17" i="9"/>
  <c r="Q46" i="7"/>
  <c r="P35" i="9"/>
  <c r="P17" i="10"/>
  <c r="P12" i="5"/>
  <c r="Q38" i="5"/>
  <c r="P15" i="10"/>
  <c r="P21" i="9"/>
  <c r="P21" i="7"/>
  <c r="P23" i="7"/>
  <c r="N56" i="8"/>
  <c r="N28" i="10"/>
  <c r="P28" i="9"/>
  <c r="P80" i="8"/>
  <c r="N36" i="5"/>
  <c r="N6" i="6"/>
  <c r="Q29" i="6"/>
  <c r="Q56" i="8"/>
  <c r="N16" i="5"/>
  <c r="N15" i="7"/>
  <c r="Q16" i="9"/>
  <c r="P38" i="9"/>
  <c r="P13" i="10"/>
  <c r="P12" i="9"/>
  <c r="P77" i="8"/>
  <c r="Q29" i="5"/>
  <c r="P6" i="8"/>
  <c r="P36" i="7"/>
  <c r="Q46" i="8"/>
  <c r="Q17" i="6"/>
  <c r="Q21" i="7"/>
  <c r="Q41" i="6"/>
  <c r="N21" i="8"/>
  <c r="Q35" i="6"/>
  <c r="Q27" i="8"/>
  <c r="N34" i="6"/>
  <c r="N3" i="6"/>
  <c r="Q28" i="10"/>
  <c r="Q27" i="7"/>
  <c r="Q31" i="10"/>
  <c r="P9" i="9"/>
  <c r="Q13" i="6"/>
  <c r="N7" i="6"/>
  <c r="P44" i="6"/>
  <c r="P28" i="8"/>
  <c r="Q14" i="6"/>
  <c r="P14" i="7"/>
  <c r="N37" i="10"/>
  <c r="Q33" i="8"/>
  <c r="P18" i="9"/>
  <c r="Q14" i="7"/>
  <c r="Q31" i="8"/>
  <c r="Q75" i="8"/>
  <c r="P46" i="7"/>
  <c r="P10" i="9"/>
  <c r="N65" i="8"/>
  <c r="L65" i="8" l="1"/>
  <c r="L37" i="10"/>
  <c r="L7" i="6"/>
  <c r="L3" i="6"/>
  <c r="L34" i="6"/>
  <c r="L21" i="8"/>
  <c r="L15" i="7"/>
  <c r="L16" i="5"/>
  <c r="L6" i="6"/>
  <c r="L36" i="5"/>
  <c r="L28" i="10"/>
  <c r="L56" i="8"/>
  <c r="L42" i="5"/>
  <c r="L55" i="8"/>
  <c r="L22" i="8"/>
  <c r="L29" i="7"/>
  <c r="L14" i="10"/>
  <c r="L14" i="9"/>
  <c r="L29" i="8"/>
  <c r="L41" i="6"/>
  <c r="L4" i="5"/>
  <c r="L41" i="7"/>
  <c r="L14" i="6"/>
  <c r="L22" i="10"/>
  <c r="L28" i="8"/>
  <c r="L36" i="6"/>
  <c r="L19" i="7"/>
  <c r="L38" i="6"/>
  <c r="L16" i="8"/>
  <c r="L13" i="9"/>
  <c r="L47" i="6"/>
  <c r="L67" i="8"/>
  <c r="L50" i="8"/>
  <c r="L5" i="10"/>
  <c r="L45" i="6"/>
  <c r="L18" i="6"/>
  <c r="L78" i="8"/>
  <c r="L39" i="5"/>
  <c r="L37" i="5"/>
  <c r="L19" i="9"/>
  <c r="L21" i="5"/>
  <c r="L58" i="8"/>
  <c r="L3" i="5"/>
  <c r="L20" i="5"/>
  <c r="L29" i="6"/>
  <c r="L40" i="5"/>
  <c r="L42" i="7"/>
  <c r="L35" i="10"/>
  <c r="L20" i="6"/>
  <c r="L11" i="8"/>
  <c r="L2" i="9"/>
  <c r="L19" i="6"/>
  <c r="L41" i="8"/>
  <c r="L43" i="6"/>
  <c r="L72" i="8"/>
  <c r="L36" i="8"/>
  <c r="L68" i="8"/>
  <c r="L32" i="5"/>
  <c r="L39" i="6"/>
  <c r="L17" i="5"/>
  <c r="L34" i="5"/>
  <c r="L2" i="8"/>
  <c r="L59" i="8"/>
  <c r="L39" i="8"/>
  <c r="L81" i="8"/>
  <c r="L35" i="8"/>
  <c r="L76" i="8"/>
  <c r="L11" i="5"/>
  <c r="L19" i="10"/>
  <c r="L12" i="5"/>
  <c r="L3" i="9"/>
  <c r="L32" i="9"/>
  <c r="L15" i="5"/>
  <c r="L13" i="10"/>
  <c r="L30" i="6"/>
  <c r="L30" i="7"/>
  <c r="L42" i="6"/>
  <c r="L24" i="5"/>
  <c r="L52" i="8"/>
  <c r="L23" i="6"/>
  <c r="L75" i="8"/>
  <c r="L10" i="5"/>
  <c r="L4" i="10"/>
  <c r="L31" i="5"/>
  <c r="L34" i="10"/>
  <c r="L26" i="10"/>
  <c r="L74" i="8"/>
  <c r="L71" i="8"/>
  <c r="L52" i="6"/>
  <c r="L70" i="8"/>
  <c r="L39" i="7"/>
  <c r="L28" i="7"/>
  <c r="L31" i="9"/>
  <c r="L31" i="8"/>
  <c r="L21" i="7"/>
  <c r="L49" i="8"/>
  <c r="L38" i="8"/>
  <c r="L31" i="10"/>
  <c r="L26" i="5"/>
  <c r="L12" i="8"/>
  <c r="L66" i="8"/>
  <c r="L6" i="5"/>
  <c r="L8" i="5"/>
  <c r="L31" i="6"/>
  <c r="L20" i="7"/>
  <c r="L47" i="7"/>
  <c r="L25" i="8"/>
  <c r="L32" i="10"/>
  <c r="L7" i="9"/>
  <c r="L32" i="8"/>
  <c r="L15" i="6"/>
  <c r="L69" i="8"/>
  <c r="L10" i="7"/>
  <c r="L51" i="6"/>
  <c r="L15" i="9"/>
  <c r="L33" i="5"/>
  <c r="L34" i="9"/>
  <c r="L54" i="8"/>
  <c r="L43" i="7"/>
  <c r="L5" i="9"/>
  <c r="L63" i="8"/>
  <c r="L40" i="6"/>
  <c r="L17" i="9"/>
  <c r="L24" i="7"/>
  <c r="L42" i="8"/>
  <c r="L45" i="7"/>
  <c r="L27" i="8"/>
  <c r="L9" i="8"/>
  <c r="L35" i="9"/>
  <c r="L12" i="6"/>
  <c r="L2" i="5"/>
  <c r="L26" i="8"/>
  <c r="L21" i="10"/>
  <c r="L7" i="8"/>
  <c r="L50" i="6"/>
  <c r="L28" i="9"/>
  <c r="L12" i="7"/>
  <c r="L26" i="7"/>
  <c r="L27" i="9"/>
  <c r="L17" i="7"/>
  <c r="L12" i="9"/>
  <c r="L41" i="5"/>
  <c r="L4" i="9"/>
  <c r="L22" i="5"/>
  <c r="L73" i="8"/>
  <c r="L2" i="6"/>
  <c r="L16" i="9"/>
  <c r="L35" i="7"/>
  <c r="L4" i="7"/>
  <c r="L38" i="7"/>
  <c r="L5" i="6"/>
  <c r="L9" i="7"/>
  <c r="L33" i="7"/>
  <c r="L23" i="8"/>
  <c r="L3" i="7"/>
  <c r="L27" i="7"/>
  <c r="L13" i="8"/>
  <c r="L11" i="6"/>
  <c r="L15" i="10"/>
  <c r="L13" i="5"/>
  <c r="L20" i="8"/>
  <c r="L20" i="10"/>
  <c r="L48" i="8"/>
  <c r="L8" i="9"/>
  <c r="L79" i="8"/>
  <c r="L3" i="10"/>
  <c r="L23" i="5"/>
  <c r="L57" i="8"/>
  <c r="L9" i="5"/>
  <c r="L39" i="9"/>
  <c r="L30" i="5"/>
  <c r="L45" i="8"/>
  <c r="L5" i="8"/>
  <c r="L25" i="6"/>
  <c r="L25" i="10"/>
  <c r="L60" i="8"/>
  <c r="L26" i="6"/>
  <c r="L40" i="7"/>
  <c r="L53" i="6"/>
  <c r="L21" i="6"/>
  <c r="L32" i="7"/>
  <c r="L29" i="5"/>
  <c r="L21" i="9"/>
  <c r="L13" i="7"/>
  <c r="L23" i="9"/>
  <c r="L6" i="8"/>
  <c r="L36" i="9"/>
  <c r="L37" i="9"/>
  <c r="L33" i="9"/>
  <c r="L17" i="8"/>
  <c r="L10" i="8"/>
  <c r="L30" i="10"/>
  <c r="L18" i="8"/>
  <c r="L15" i="8"/>
  <c r="L6" i="9"/>
  <c r="L31" i="7"/>
  <c r="L33" i="6"/>
  <c r="L62" i="8"/>
  <c r="L29" i="9"/>
  <c r="L8" i="6"/>
  <c r="L33" i="10"/>
  <c r="L27" i="10"/>
  <c r="L46" i="6"/>
  <c r="L5" i="7"/>
  <c r="L24" i="8"/>
  <c r="L27" i="6"/>
  <c r="L9" i="6"/>
  <c r="L30" i="8"/>
  <c r="L51" i="8"/>
  <c r="L16" i="6"/>
  <c r="L8" i="8"/>
  <c r="L48" i="6"/>
  <c r="L40" i="8"/>
  <c r="L4" i="8"/>
  <c r="L18" i="5"/>
  <c r="L7" i="5"/>
  <c r="L6" i="10"/>
  <c r="L38" i="5"/>
  <c r="L5" i="5"/>
  <c r="L33" i="8"/>
  <c r="L61" i="8"/>
  <c r="L37" i="6"/>
  <c r="L35" i="6"/>
  <c r="L11" i="7"/>
  <c r="L35" i="5"/>
  <c r="L47" i="8"/>
  <c r="L49" i="6"/>
  <c r="L8" i="10"/>
  <c r="L9" i="10"/>
  <c r="L3" i="8"/>
  <c r="L28" i="6"/>
  <c r="L46" i="7"/>
  <c r="L2" i="7"/>
  <c r="L6" i="7"/>
  <c r="L18" i="10"/>
  <c r="L22" i="6"/>
  <c r="L14" i="7"/>
  <c r="L28" i="5"/>
  <c r="L2" i="10"/>
  <c r="L23" i="10"/>
  <c r="L43" i="5"/>
  <c r="L44" i="7"/>
  <c r="L37" i="8"/>
  <c r="L25" i="7"/>
  <c r="L44" i="6"/>
  <c r="L24" i="9"/>
  <c r="L11" i="9"/>
  <c r="L34" i="8"/>
  <c r="L13" i="6"/>
  <c r="L25" i="5"/>
  <c r="L36" i="7"/>
  <c r="L32" i="6"/>
  <c r="L77" i="8"/>
  <c r="L27" i="5"/>
  <c r="L12" i="10"/>
  <c r="L20" i="9"/>
  <c r="L53" i="8"/>
  <c r="L34" i="7"/>
  <c r="L18" i="9"/>
  <c r="L44" i="8"/>
  <c r="L24" i="6"/>
  <c r="L37" i="7"/>
  <c r="L17" i="6"/>
  <c r="L4" i="6"/>
  <c r="L17" i="10"/>
  <c r="L29" i="10"/>
  <c r="L30" i="9"/>
  <c r="L10" i="9"/>
  <c r="L23" i="7"/>
  <c r="L18" i="7"/>
  <c r="L7" i="10"/>
  <c r="L24" i="10"/>
  <c r="L38" i="9"/>
  <c r="L16" i="7"/>
  <c r="L46" i="8"/>
  <c r="L22" i="7"/>
  <c r="L25" i="9"/>
  <c r="L11" i="10"/>
  <c r="L8" i="7"/>
  <c r="L10" i="6"/>
  <c r="L26" i="9"/>
  <c r="L43" i="8"/>
  <c r="L19" i="5"/>
  <c r="L14" i="5"/>
  <c r="L10" i="10"/>
  <c r="L64" i="8"/>
  <c r="L19" i="8"/>
  <c r="L80" i="8"/>
  <c r="L14" i="8"/>
  <c r="L7" i="7"/>
  <c r="L9" i="9"/>
  <c r="L16" i="10"/>
  <c r="L36" i="10"/>
</calcChain>
</file>

<file path=xl/sharedStrings.xml><?xml version="1.0" encoding="utf-8"?>
<sst xmlns="http://schemas.openxmlformats.org/spreadsheetml/2006/main" count="3146" uniqueCount="511">
  <si>
    <t>学校名</t>
    <rPh sb="0" eb="2">
      <t>ガッコウ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</si>
  <si>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</si>
  <si>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科目名</t>
    <rPh sb="0" eb="2">
      <t>カモク</t>
    </rPh>
    <rPh sb="2" eb="3">
      <t>メイ</t>
    </rPh>
    <phoneticPr fontId="1"/>
  </si>
  <si>
    <t>必修・選択</t>
    <rPh sb="0" eb="2">
      <t>ヒッシュウ</t>
    </rPh>
    <rPh sb="3" eb="5">
      <t>センタク</t>
    </rPh>
    <phoneticPr fontId="1"/>
  </si>
  <si>
    <t>学年</t>
    <rPh sb="0" eb="2">
      <t>ガクネン</t>
    </rPh>
    <phoneticPr fontId="1"/>
  </si>
  <si>
    <t>単位数</t>
    <rPh sb="0" eb="3">
      <t>タンイスウ</t>
    </rPh>
    <phoneticPr fontId="1"/>
  </si>
  <si>
    <t>備考</t>
    <rPh sb="0" eb="2">
      <t>ビコウ</t>
    </rPh>
    <phoneticPr fontId="1"/>
  </si>
  <si>
    <t>鳥羽商船高等専門学校</t>
    <rPh sb="0" eb="2">
      <t>トバ</t>
    </rPh>
    <rPh sb="2" eb="4">
      <t>ショウセン</t>
    </rPh>
    <rPh sb="4" eb="6">
      <t>コウトウ</t>
    </rPh>
    <rPh sb="6" eb="8">
      <t>センモン</t>
    </rPh>
    <rPh sb="8" eb="10">
      <t>ガッコウ</t>
    </rPh>
    <phoneticPr fontId="1"/>
  </si>
  <si>
    <t>一般教育科</t>
    <rPh sb="0" eb="2">
      <t>イッパン</t>
    </rPh>
    <rPh sb="2" eb="4">
      <t>キョウイク</t>
    </rPh>
    <rPh sb="4" eb="5">
      <t>カ</t>
    </rPh>
    <phoneticPr fontId="1"/>
  </si>
  <si>
    <t>国語</t>
    <rPh sb="0" eb="2">
      <t>コクゴ</t>
    </rPh>
    <phoneticPr fontId="1"/>
  </si>
  <si>
    <t>必修</t>
    <rPh sb="0" eb="2">
      <t>ヒッシュウ</t>
    </rPh>
    <phoneticPr fontId="1"/>
  </si>
  <si>
    <t>1年生(本科)</t>
    <rPh sb="1" eb="3">
      <t>ネンセイ</t>
    </rPh>
    <rPh sb="4" eb="6">
      <t>ホンカ</t>
    </rPh>
    <phoneticPr fontId="1"/>
  </si>
  <si>
    <t>2年生(本科)</t>
    <rPh sb="1" eb="3">
      <t>ネンセイ</t>
    </rPh>
    <phoneticPr fontId="1"/>
  </si>
  <si>
    <t>3年生(本科)</t>
    <rPh sb="1" eb="3">
      <t>ネンセイ</t>
    </rPh>
    <phoneticPr fontId="1"/>
  </si>
  <si>
    <t>4年生(本科)</t>
    <rPh sb="1" eb="3">
      <t>ネンセイ</t>
    </rPh>
    <phoneticPr fontId="1"/>
  </si>
  <si>
    <t>現代社会</t>
    <phoneticPr fontId="1"/>
  </si>
  <si>
    <t>哲学</t>
    <rPh sb="0" eb="2">
      <t>テツガク</t>
    </rPh>
    <phoneticPr fontId="1"/>
  </si>
  <si>
    <t>法学</t>
    <rPh sb="0" eb="2">
      <t>ホウガク</t>
    </rPh>
    <phoneticPr fontId="1"/>
  </si>
  <si>
    <t>経済学</t>
    <rPh sb="0" eb="3">
      <t>ケイザイガク</t>
    </rPh>
    <phoneticPr fontId="1"/>
  </si>
  <si>
    <t>歴史</t>
    <rPh sb="0" eb="2">
      <t>レキシ</t>
    </rPh>
    <phoneticPr fontId="1"/>
  </si>
  <si>
    <t>地理</t>
    <rPh sb="0" eb="2">
      <t>チリ</t>
    </rPh>
    <phoneticPr fontId="1"/>
  </si>
  <si>
    <t>基礎数学A</t>
    <rPh sb="0" eb="2">
      <t>キソ</t>
    </rPh>
    <rPh sb="2" eb="4">
      <t>スウガク</t>
    </rPh>
    <phoneticPr fontId="1"/>
  </si>
  <si>
    <t>基礎数学B</t>
    <rPh sb="0" eb="2">
      <t>キソ</t>
    </rPh>
    <rPh sb="2" eb="4">
      <t>スウガク</t>
    </rPh>
    <phoneticPr fontId="1"/>
  </si>
  <si>
    <t>微分積分A</t>
    <rPh sb="0" eb="2">
      <t>ビブン</t>
    </rPh>
    <rPh sb="2" eb="4">
      <t>セキブン</t>
    </rPh>
    <phoneticPr fontId="1"/>
  </si>
  <si>
    <t>微分積分B</t>
    <rPh sb="0" eb="2">
      <t>ビブン</t>
    </rPh>
    <rPh sb="2" eb="4">
      <t>セキブン</t>
    </rPh>
    <phoneticPr fontId="1"/>
  </si>
  <si>
    <t>代数・幾何</t>
    <rPh sb="0" eb="2">
      <t>ダイスウ</t>
    </rPh>
    <rPh sb="3" eb="5">
      <t>キカ</t>
    </rPh>
    <phoneticPr fontId="1"/>
  </si>
  <si>
    <t>物理</t>
    <rPh sb="0" eb="2">
      <t>ブツリ</t>
    </rPh>
    <phoneticPr fontId="1"/>
  </si>
  <si>
    <t>化学</t>
    <rPh sb="0" eb="2">
      <t>カガク</t>
    </rPh>
    <phoneticPr fontId="1"/>
  </si>
  <si>
    <t>生物</t>
    <phoneticPr fontId="1"/>
  </si>
  <si>
    <t>保健・体育</t>
    <rPh sb="0" eb="2">
      <t>ホケン</t>
    </rPh>
    <rPh sb="3" eb="5">
      <t>タイイク</t>
    </rPh>
    <phoneticPr fontId="1"/>
  </si>
  <si>
    <t>5年生(本科)</t>
    <rPh sb="1" eb="3">
      <t>ネンセイ</t>
    </rPh>
    <phoneticPr fontId="1"/>
  </si>
  <si>
    <t>書道</t>
    <rPh sb="0" eb="2">
      <t>ショドウ</t>
    </rPh>
    <phoneticPr fontId="1"/>
  </si>
  <si>
    <t>３教科のうちいずれか１科目選択</t>
    <rPh sb="1" eb="3">
      <t>キョウカ</t>
    </rPh>
    <rPh sb="11" eb="13">
      <t>カモク</t>
    </rPh>
    <rPh sb="12" eb="13">
      <t>モク</t>
    </rPh>
    <rPh sb="13" eb="15">
      <t>センタク</t>
    </rPh>
    <phoneticPr fontId="1"/>
  </si>
  <si>
    <t>美術</t>
    <rPh sb="0" eb="2">
      <t>ビジュツ</t>
    </rPh>
    <phoneticPr fontId="1"/>
  </si>
  <si>
    <t>音楽</t>
    <rPh sb="0" eb="2">
      <t>オンガク</t>
    </rPh>
    <phoneticPr fontId="1"/>
  </si>
  <si>
    <t>英語A</t>
    <rPh sb="0" eb="2">
      <t>エイゴ</t>
    </rPh>
    <phoneticPr fontId="1"/>
  </si>
  <si>
    <t>英語B</t>
    <rPh sb="0" eb="2">
      <t>エイゴ</t>
    </rPh>
    <phoneticPr fontId="1"/>
  </si>
  <si>
    <t>総合英語</t>
    <rPh sb="2" eb="4">
      <t>エイゴ</t>
    </rPh>
    <phoneticPr fontId="1"/>
  </si>
  <si>
    <t>ドイツ語</t>
    <rPh sb="3" eb="4">
      <t>ゴ</t>
    </rPh>
    <phoneticPr fontId="1"/>
  </si>
  <si>
    <t>電子機械工学科</t>
    <rPh sb="0" eb="2">
      <t>デンシ</t>
    </rPh>
    <rPh sb="2" eb="4">
      <t>キカイ</t>
    </rPh>
    <rPh sb="4" eb="7">
      <t>コウガクカ</t>
    </rPh>
    <phoneticPr fontId="1"/>
  </si>
  <si>
    <t>情報リテラシーⅠ</t>
  </si>
  <si>
    <t>情報リテラシーⅡ</t>
  </si>
  <si>
    <t>マイクロコンピュータ</t>
  </si>
  <si>
    <t>プログラミング入門</t>
  </si>
  <si>
    <t>情報処理</t>
  </si>
  <si>
    <t>ディジタル回路</t>
  </si>
  <si>
    <t>計測工学</t>
  </si>
  <si>
    <t>制御工学</t>
  </si>
  <si>
    <t>メカトロニクス概論</t>
  </si>
  <si>
    <t>メカトロニクス制御</t>
  </si>
  <si>
    <t>電気・電子基礎</t>
  </si>
  <si>
    <t>電気回路</t>
  </si>
  <si>
    <t>電子回路</t>
  </si>
  <si>
    <t>電磁気学</t>
  </si>
  <si>
    <t>電気機器</t>
  </si>
  <si>
    <t>センサ工学</t>
  </si>
  <si>
    <t>機械工作法</t>
    <phoneticPr fontId="1"/>
  </si>
  <si>
    <t>製図</t>
    <phoneticPr fontId="1"/>
  </si>
  <si>
    <t>設計法</t>
  </si>
  <si>
    <t>材料力学Ⅰ</t>
  </si>
  <si>
    <t>応用力学</t>
  </si>
  <si>
    <t>工業英語Ⅰ</t>
  </si>
  <si>
    <t>工学実習Ⅰ</t>
  </si>
  <si>
    <t>工学実習Ⅱ</t>
  </si>
  <si>
    <t>工学実験Ⅰ</t>
  </si>
  <si>
    <t>工学実験Ⅱ</t>
  </si>
  <si>
    <t>工学実験Ⅲ</t>
  </si>
  <si>
    <t>卒業研究</t>
  </si>
  <si>
    <t>応用数学Ⅰ</t>
    <phoneticPr fontId="1"/>
  </si>
  <si>
    <t>選択</t>
    <rPh sb="0" eb="2">
      <t>センタク</t>
    </rPh>
    <phoneticPr fontId="1"/>
  </si>
  <si>
    <t>応用数学Ⅱ</t>
    <phoneticPr fontId="1"/>
  </si>
  <si>
    <t>応用物理Ⅰ</t>
    <phoneticPr fontId="1"/>
  </si>
  <si>
    <t>応用物理Ⅱ</t>
    <phoneticPr fontId="1"/>
  </si>
  <si>
    <t>コンピュータグラフィックス</t>
    <phoneticPr fontId="1"/>
  </si>
  <si>
    <t>電子材料</t>
  </si>
  <si>
    <t>設計製図</t>
  </si>
  <si>
    <t>材料力学Ⅱ</t>
    <phoneticPr fontId="1"/>
  </si>
  <si>
    <t>機械材料</t>
    <phoneticPr fontId="1"/>
  </si>
  <si>
    <t>流体力学</t>
    <phoneticPr fontId="1"/>
  </si>
  <si>
    <t>熱力学</t>
    <phoneticPr fontId="1"/>
  </si>
  <si>
    <t>管理工学</t>
  </si>
  <si>
    <t>工業英語Ⅱ</t>
  </si>
  <si>
    <t>プレゼンテーション演習</t>
  </si>
  <si>
    <t>設計製図演習</t>
    <phoneticPr fontId="1"/>
  </si>
  <si>
    <t>工学演習Ⅰ</t>
    <phoneticPr fontId="1"/>
  </si>
  <si>
    <t>工学演習Ⅱ</t>
    <phoneticPr fontId="1"/>
  </si>
  <si>
    <t>校外実習</t>
    <phoneticPr fontId="1"/>
  </si>
  <si>
    <t>特別講義</t>
    <phoneticPr fontId="1"/>
  </si>
  <si>
    <t>制御情報工学科</t>
    <rPh sb="0" eb="2">
      <t>セイギョ</t>
    </rPh>
    <rPh sb="2" eb="4">
      <t>ジョウホウ</t>
    </rPh>
    <rPh sb="4" eb="7">
      <t>コウガクカ</t>
    </rPh>
    <phoneticPr fontId="1"/>
  </si>
  <si>
    <t>応用数学</t>
    <phoneticPr fontId="1"/>
  </si>
  <si>
    <t>工学数理</t>
    <phoneticPr fontId="1"/>
  </si>
  <si>
    <t>応用物理１</t>
  </si>
  <si>
    <t>応用物理2</t>
  </si>
  <si>
    <t>工業英語</t>
  </si>
  <si>
    <t>プログラミング1</t>
  </si>
  <si>
    <t>プログラミング2</t>
  </si>
  <si>
    <t>プログラミング3</t>
  </si>
  <si>
    <t>ソフトウェア工学</t>
  </si>
  <si>
    <t>システム工学</t>
  </si>
  <si>
    <t>電子計算機工学</t>
  </si>
  <si>
    <t>工学数理基礎</t>
  </si>
  <si>
    <t>マイコン組み込みシステム</t>
  </si>
  <si>
    <t>古典制御工学</t>
  </si>
  <si>
    <t>電気電子基礎</t>
  </si>
  <si>
    <t>機械製図</t>
  </si>
  <si>
    <t>デジタル回路</t>
  </si>
  <si>
    <t>工業力学</t>
  </si>
  <si>
    <t>材料力学</t>
  </si>
  <si>
    <t>情報工学基礎</t>
  </si>
  <si>
    <t>工学実験1</t>
  </si>
  <si>
    <t>工学実験2</t>
  </si>
  <si>
    <t>工学実験3</t>
  </si>
  <si>
    <t>工学実験4</t>
  </si>
  <si>
    <t>オブジェクト指向言語1</t>
  </si>
  <si>
    <t>オブジェクト指向言語2</t>
  </si>
  <si>
    <t>データベース論</t>
  </si>
  <si>
    <t>コンピュータグラフィクス</t>
    <phoneticPr fontId="1"/>
  </si>
  <si>
    <t>数値計算</t>
  </si>
  <si>
    <t>人工知能</t>
  </si>
  <si>
    <t>情報理論</t>
  </si>
  <si>
    <t>情報通信</t>
  </si>
  <si>
    <t>制御系CAD</t>
  </si>
  <si>
    <t>デジタル制御</t>
  </si>
  <si>
    <t>アクチュエータ工学</t>
  </si>
  <si>
    <t>現代制御工学</t>
  </si>
  <si>
    <t>組み込みシステム工学</t>
  </si>
  <si>
    <t>機械設計工学</t>
  </si>
  <si>
    <t>校外実習</t>
  </si>
  <si>
    <t>制御情報工学特別講義1</t>
  </si>
  <si>
    <t>制御情報工学特別講義2</t>
  </si>
  <si>
    <t>商船学科</t>
    <rPh sb="0" eb="2">
      <t>ショウセン</t>
    </rPh>
    <rPh sb="2" eb="4">
      <t>ガッカ</t>
    </rPh>
    <phoneticPr fontId="1"/>
  </si>
  <si>
    <t>応用数学</t>
  </si>
  <si>
    <t>共通科目</t>
    <rPh sb="0" eb="2">
      <t>キョウツウ</t>
    </rPh>
    <rPh sb="2" eb="4">
      <t>カモク</t>
    </rPh>
    <phoneticPr fontId="1"/>
  </si>
  <si>
    <t>流体力学</t>
  </si>
  <si>
    <t>情報処理Ⅰ</t>
  </si>
  <si>
    <t>計測制御工学Ⅰ</t>
  </si>
  <si>
    <t>航海概論</t>
  </si>
  <si>
    <t>機関概論</t>
  </si>
  <si>
    <t>小型船舶概論</t>
  </si>
  <si>
    <t>船舶工学</t>
  </si>
  <si>
    <t>船舶安全学Ⅰ</t>
  </si>
  <si>
    <t>海事法規Ⅰ</t>
  </si>
  <si>
    <t>海技実習</t>
  </si>
  <si>
    <t>実験実習Ⅰ</t>
  </si>
  <si>
    <t>練習船実習</t>
  </si>
  <si>
    <t>貿易物流概論</t>
  </si>
  <si>
    <t>航海コース</t>
    <rPh sb="0" eb="2">
      <t>コウカイ</t>
    </rPh>
    <phoneticPr fontId="1"/>
  </si>
  <si>
    <t>海運経済論</t>
  </si>
  <si>
    <t>専門英語</t>
  </si>
  <si>
    <t>船舶通信概論</t>
  </si>
  <si>
    <t>船舶安全学Ⅱ</t>
  </si>
  <si>
    <t>航海測位論</t>
  </si>
  <si>
    <t>航海システム論</t>
  </si>
  <si>
    <t>海洋環境論</t>
  </si>
  <si>
    <t>操船論</t>
  </si>
  <si>
    <t>載貨論</t>
  </si>
  <si>
    <t>気象通論</t>
  </si>
  <si>
    <t>船舶整備論</t>
  </si>
  <si>
    <t>海事法規Ⅱ</t>
  </si>
  <si>
    <t>航海法規</t>
  </si>
  <si>
    <t>実験実習Ⅱ</t>
  </si>
  <si>
    <t>熱力学</t>
  </si>
  <si>
    <t>機関コース</t>
    <rPh sb="0" eb="2">
      <t>キカン</t>
    </rPh>
    <phoneticPr fontId="1"/>
  </si>
  <si>
    <t>電気機器学</t>
  </si>
  <si>
    <t>電子工学</t>
  </si>
  <si>
    <t>計測制御工学Ⅱ</t>
  </si>
  <si>
    <t>情報処理Ⅱ</t>
  </si>
  <si>
    <t>工業材料学</t>
  </si>
  <si>
    <t>燃料・潤滑工学</t>
  </si>
  <si>
    <t>内燃機関学</t>
  </si>
  <si>
    <t>蒸気機関学</t>
  </si>
  <si>
    <t>舶用補助機関学</t>
  </si>
  <si>
    <t>船舶工学特論</t>
  </si>
  <si>
    <t>共通選択</t>
    <rPh sb="0" eb="2">
      <t>キョウツウ</t>
    </rPh>
    <rPh sb="2" eb="4">
      <t>センタク</t>
    </rPh>
    <phoneticPr fontId="1"/>
  </si>
  <si>
    <t>環境科学特論</t>
  </si>
  <si>
    <t>防食防汚特論</t>
  </si>
  <si>
    <t>制御工学特論</t>
  </si>
  <si>
    <t>先端材料特論</t>
  </si>
  <si>
    <t>海技実務Ⅰ</t>
  </si>
  <si>
    <t>海技実務Ⅱ</t>
  </si>
  <si>
    <t>海技実務Ⅲ</t>
  </si>
  <si>
    <t>航海特論</t>
  </si>
  <si>
    <t>操船特論</t>
  </si>
  <si>
    <t>船貨特論</t>
  </si>
  <si>
    <t>航法特論</t>
  </si>
  <si>
    <t>内燃機関特論</t>
  </si>
  <si>
    <t>タービン特論</t>
  </si>
  <si>
    <t>設備機械特論</t>
  </si>
  <si>
    <t>電力変換特論</t>
  </si>
  <si>
    <t>専攻科生産システム工学専攻</t>
    <rPh sb="0" eb="3">
      <t>センコウカ</t>
    </rPh>
    <rPh sb="3" eb="5">
      <t>セイサン</t>
    </rPh>
    <rPh sb="9" eb="11">
      <t>コウガク</t>
    </rPh>
    <rPh sb="11" eb="13">
      <t>センコウ</t>
    </rPh>
    <phoneticPr fontId="1"/>
  </si>
  <si>
    <t>現代英語</t>
  </si>
  <si>
    <t>1年生(専攻科)</t>
    <rPh sb="1" eb="3">
      <t>ネンセイ</t>
    </rPh>
    <rPh sb="4" eb="7">
      <t>センコウカ</t>
    </rPh>
    <phoneticPr fontId="1"/>
  </si>
  <si>
    <t>英会話</t>
  </si>
  <si>
    <t>日本文化論</t>
  </si>
  <si>
    <t>2年生(専攻科)</t>
    <rPh sb="1" eb="3">
      <t>ネンセイ</t>
    </rPh>
    <rPh sb="4" eb="7">
      <t>センコウカ</t>
    </rPh>
    <phoneticPr fontId="1"/>
  </si>
  <si>
    <t>社会政策論</t>
  </si>
  <si>
    <t>解析学</t>
  </si>
  <si>
    <t>線形代数</t>
  </si>
  <si>
    <t>離散数学</t>
  </si>
  <si>
    <t>数値解析</t>
  </si>
  <si>
    <t>テクニカルライティング</t>
  </si>
  <si>
    <t>熱機関工学</t>
  </si>
  <si>
    <t>流体工学</t>
  </si>
  <si>
    <t>先端材料工学</t>
  </si>
  <si>
    <t>画像情報処理</t>
  </si>
  <si>
    <t>環境化学</t>
  </si>
  <si>
    <t>工学倫理</t>
  </si>
  <si>
    <t>生産システム工学学特別研究</t>
  </si>
  <si>
    <t>生産システム工学特別演習</t>
  </si>
  <si>
    <t>生産システム工学実験</t>
  </si>
  <si>
    <t>生産システム工学特別実習</t>
  </si>
  <si>
    <t>エネルギー変換工学</t>
  </si>
  <si>
    <t>生産システム工学</t>
  </si>
  <si>
    <t>伝熱工学</t>
  </si>
  <si>
    <t>内燃システム工学</t>
  </si>
  <si>
    <t>オートマトン理論</t>
  </si>
  <si>
    <t>電子物性工学</t>
  </si>
  <si>
    <t>機能素子工学</t>
  </si>
  <si>
    <t>光伝送工学</t>
  </si>
  <si>
    <t>電機システム工学</t>
  </si>
  <si>
    <t>システム制御</t>
  </si>
  <si>
    <t>ロボット制御工学</t>
  </si>
  <si>
    <t>アルゴリズム論</t>
  </si>
  <si>
    <t>数理計画法</t>
  </si>
  <si>
    <t>情報ネットワーク技術</t>
  </si>
  <si>
    <t>デジタル信号処理</t>
  </si>
  <si>
    <t>マルチメディア工学</t>
  </si>
  <si>
    <t>専攻科海事システム専攻</t>
    <rPh sb="0" eb="3">
      <t>センコウカ</t>
    </rPh>
    <rPh sb="3" eb="5">
      <t>カイジ</t>
    </rPh>
    <rPh sb="9" eb="11">
      <t>センコウ</t>
    </rPh>
    <phoneticPr fontId="1"/>
  </si>
  <si>
    <t>線形代数</t>
    <phoneticPr fontId="1"/>
  </si>
  <si>
    <t>テクニカルライティング</t>
    <phoneticPr fontId="1"/>
  </si>
  <si>
    <t>流体工学</t>
    <phoneticPr fontId="1"/>
  </si>
  <si>
    <t>環境化学</t>
    <phoneticPr fontId="1"/>
  </si>
  <si>
    <t>海事システム学特別研究</t>
  </si>
  <si>
    <t>海事システム学実験</t>
  </si>
  <si>
    <t>海事システム学特別実習</t>
  </si>
  <si>
    <t>航法システム論</t>
  </si>
  <si>
    <t>海事輸送システム論</t>
  </si>
  <si>
    <t>海事教育システム学</t>
  </si>
  <si>
    <t>海事通信工学</t>
    <phoneticPr fontId="1"/>
  </si>
  <si>
    <t>海上交通工学</t>
  </si>
  <si>
    <t>船舶抵抗推進論</t>
  </si>
  <si>
    <t>蒸気動力システム工学</t>
  </si>
  <si>
    <t>原動機システム工学</t>
  </si>
  <si>
    <t>冷凍空調工学</t>
  </si>
  <si>
    <t>腐食工学</t>
  </si>
  <si>
    <t>船用電機システム工学</t>
  </si>
  <si>
    <t>船舶システム制御工学</t>
    <phoneticPr fontId="1"/>
  </si>
  <si>
    <t>コンピュータ制御</t>
  </si>
  <si>
    <t>海洋環境科学</t>
  </si>
  <si>
    <t>学校名</t>
    <rPh sb="0" eb="3">
      <t>ガッコウメイ</t>
    </rPh>
    <phoneticPr fontId="1"/>
  </si>
  <si>
    <t>MCCレベル</t>
    <phoneticPr fontId="1"/>
  </si>
  <si>
    <t>連携レベル</t>
    <rPh sb="0" eb="2">
      <t>レンケイ</t>
    </rPh>
    <phoneticPr fontId="1"/>
  </si>
  <si>
    <t>通し番号</t>
    <rPh sb="0" eb="1">
      <t>トオ</t>
    </rPh>
    <rPh sb="2" eb="4">
      <t>バンゴウ</t>
    </rPh>
    <phoneticPr fontId="1"/>
  </si>
  <si>
    <t>分類</t>
    <rPh sb="0" eb="2">
      <t>ブンルイ</t>
    </rPh>
    <phoneticPr fontId="1"/>
  </si>
  <si>
    <t>学習内容</t>
    <rPh sb="0" eb="2">
      <t>ガクシュウ</t>
    </rPh>
    <rPh sb="2" eb="4">
      <t>ナイヨウ</t>
    </rPh>
    <phoneticPr fontId="1"/>
  </si>
  <si>
    <t>科目番号</t>
    <rPh sb="0" eb="2">
      <t>カモク</t>
    </rPh>
    <rPh sb="2" eb="4">
      <t>バンゴウ</t>
    </rPh>
    <phoneticPr fontId="1"/>
  </si>
  <si>
    <t>学校No</t>
    <rPh sb="0" eb="2">
      <t>ガッコウ</t>
    </rPh>
    <phoneticPr fontId="1"/>
  </si>
  <si>
    <t>レベル</t>
    <phoneticPr fontId="1"/>
  </si>
  <si>
    <t>科目名</t>
    <rPh sb="0" eb="3">
      <t>カモクメイ</t>
    </rPh>
    <phoneticPr fontId="1"/>
  </si>
  <si>
    <t>MCCレベル</t>
    <phoneticPr fontId="1"/>
  </si>
  <si>
    <t>レベル</t>
    <phoneticPr fontId="1"/>
  </si>
  <si>
    <t>学校No.</t>
    <rPh sb="0" eb="2">
      <t>ガッコウ</t>
    </rPh>
    <phoneticPr fontId="1"/>
  </si>
  <si>
    <t>学年No.</t>
    <rPh sb="0" eb="2">
      <t>ガクネン</t>
    </rPh>
    <phoneticPr fontId="1"/>
  </si>
  <si>
    <t>分野記号</t>
    <rPh sb="0" eb="2">
      <t>ブンヤ</t>
    </rPh>
    <rPh sb="2" eb="4">
      <t>キゴウ</t>
    </rPh>
    <phoneticPr fontId="1"/>
  </si>
  <si>
    <t>レベル</t>
    <phoneticPr fontId="1"/>
  </si>
  <si>
    <t>函館工業高等専門学校</t>
    <rPh sb="0" eb="2">
      <t>ハコダテ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</si>
  <si>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I_数学</t>
  </si>
  <si>
    <t>Mat</t>
    <phoneticPr fontId="1"/>
  </si>
  <si>
    <t>II_自然科学</t>
  </si>
  <si>
    <t>Sci</t>
    <phoneticPr fontId="1"/>
  </si>
  <si>
    <t>茨城工業高等専門学校</t>
    <phoneticPr fontId="1"/>
  </si>
  <si>
    <t>III_人文・社会科学</t>
  </si>
  <si>
    <t>Hss</t>
    <phoneticPr fontId="1"/>
  </si>
  <si>
    <t>選択必修</t>
    <rPh sb="0" eb="2">
      <t>センタク</t>
    </rPh>
    <rPh sb="2" eb="4">
      <t>ヒッシュウ</t>
    </rPh>
    <phoneticPr fontId="1"/>
  </si>
  <si>
    <t>鈴鹿工業高等専門学校</t>
    <phoneticPr fontId="1"/>
  </si>
  <si>
    <t>IV_工学基礎</t>
  </si>
  <si>
    <t>Eng</t>
    <phoneticPr fontId="1"/>
  </si>
  <si>
    <t>自由選択</t>
    <rPh sb="0" eb="2">
      <t>ジユウ</t>
    </rPh>
    <rPh sb="2" eb="4">
      <t>センタク</t>
    </rPh>
    <phoneticPr fontId="1"/>
  </si>
  <si>
    <t>長野工業高等専門学校</t>
    <phoneticPr fontId="1"/>
  </si>
  <si>
    <t>V_A_機械系分野</t>
    <phoneticPr fontId="1"/>
  </si>
  <si>
    <t>Mec</t>
    <phoneticPr fontId="1"/>
  </si>
  <si>
    <t>高知工業高等専門学校</t>
    <phoneticPr fontId="1"/>
  </si>
  <si>
    <t>V_B_材料系分野</t>
    <phoneticPr fontId="1"/>
  </si>
  <si>
    <t>Sub</t>
    <phoneticPr fontId="1"/>
  </si>
  <si>
    <t>仙台高等専門学校_広瀬キャンパス</t>
    <phoneticPr fontId="1"/>
  </si>
  <si>
    <t>V_C_電気・電子系分野</t>
    <phoneticPr fontId="1"/>
  </si>
  <si>
    <t>Ele</t>
    <phoneticPr fontId="1"/>
  </si>
  <si>
    <t>仙台高等専門学校_名取キャンパス</t>
    <phoneticPr fontId="1"/>
  </si>
  <si>
    <t>V_D_情報系分野</t>
    <phoneticPr fontId="1"/>
  </si>
  <si>
    <t>Inf</t>
    <phoneticPr fontId="1"/>
  </si>
  <si>
    <t>V_E_化学・生物系分野</t>
    <phoneticPr fontId="1"/>
  </si>
  <si>
    <t>Mtr</t>
    <phoneticPr fontId="1"/>
  </si>
  <si>
    <t>V_F_建設系分野</t>
    <phoneticPr fontId="1"/>
  </si>
  <si>
    <t>Civ</t>
    <phoneticPr fontId="1"/>
  </si>
  <si>
    <t>V_G_建築系分野</t>
    <phoneticPr fontId="1"/>
  </si>
  <si>
    <t>Arc</t>
    <phoneticPr fontId="1"/>
  </si>
  <si>
    <t>VII_専門能力の実質化</t>
  </si>
  <si>
    <t>Tec</t>
    <phoneticPr fontId="1"/>
  </si>
  <si>
    <t>VIII_IX_X_分野横断的能力</t>
  </si>
  <si>
    <t>Abi</t>
    <phoneticPr fontId="1"/>
  </si>
  <si>
    <t>高専名</t>
    <rPh sb="0" eb="2">
      <t>コウセン</t>
    </rPh>
    <rPh sb="2" eb="3">
      <t>メイ</t>
    </rPh>
    <phoneticPr fontId="1"/>
  </si>
  <si>
    <t>[未使用]科目No.</t>
    <rPh sb="1" eb="4">
      <t>ミシヨウ</t>
    </rPh>
    <rPh sb="5" eb="7">
      <t>カモク</t>
    </rPh>
    <phoneticPr fontId="1"/>
  </si>
  <si>
    <t>I_数学</t>
    <phoneticPr fontId="1"/>
  </si>
  <si>
    <t>I　数学</t>
  </si>
  <si>
    <t>I</t>
    <phoneticPr fontId="1"/>
  </si>
  <si>
    <t>II-A　物理</t>
  </si>
  <si>
    <t>IIA</t>
    <phoneticPr fontId="1"/>
  </si>
  <si>
    <t>II-B　物理実験</t>
  </si>
  <si>
    <t>IIB</t>
    <phoneticPr fontId="1"/>
  </si>
  <si>
    <t>II-C　化学</t>
  </si>
  <si>
    <t>IIC</t>
    <phoneticPr fontId="1"/>
  </si>
  <si>
    <t>II-D　化学実験</t>
  </si>
  <si>
    <t>IID</t>
    <phoneticPr fontId="1"/>
  </si>
  <si>
    <t>II-E　ライフサイエンス・アースサイエンス</t>
  </si>
  <si>
    <t>IIE</t>
    <phoneticPr fontId="1"/>
  </si>
  <si>
    <t>III_人文・社会科学</t>
    <phoneticPr fontId="1"/>
  </si>
  <si>
    <t>III-A　国語</t>
    <phoneticPr fontId="1"/>
  </si>
  <si>
    <t>IIIA</t>
    <phoneticPr fontId="1"/>
  </si>
  <si>
    <t>III-B　英語</t>
  </si>
  <si>
    <t>IIIB</t>
    <phoneticPr fontId="1"/>
  </si>
  <si>
    <t>Ⅲ-C　社会</t>
  </si>
  <si>
    <t>IIIC</t>
    <phoneticPr fontId="1"/>
  </si>
  <si>
    <t>IV_工学基礎</t>
    <phoneticPr fontId="1"/>
  </si>
  <si>
    <t>IV-A　工学リテラシー</t>
    <phoneticPr fontId="1"/>
  </si>
  <si>
    <t>IVA</t>
    <phoneticPr fontId="1"/>
  </si>
  <si>
    <t>IV-B　技術者倫理</t>
  </si>
  <si>
    <t>IVB</t>
    <phoneticPr fontId="1"/>
  </si>
  <si>
    <t>IV-C　情報リテラシー</t>
  </si>
  <si>
    <t>IVC</t>
    <phoneticPr fontId="1"/>
  </si>
  <si>
    <t>IV-D　技術史</t>
  </si>
  <si>
    <t>IVD</t>
    <phoneticPr fontId="1"/>
  </si>
  <si>
    <t>IV-E　グローバリゼーション・異文化多文化理解</t>
  </si>
  <si>
    <t>IVE</t>
    <phoneticPr fontId="1"/>
  </si>
  <si>
    <t>V-A_機械系分野</t>
    <phoneticPr fontId="1"/>
  </si>
  <si>
    <t>V-A-1　製図</t>
    <rPh sb="6" eb="8">
      <t>セイズ</t>
    </rPh>
    <phoneticPr fontId="1"/>
  </si>
  <si>
    <t>VA1</t>
    <phoneticPr fontId="1"/>
  </si>
  <si>
    <t>V-A-2　機械設計</t>
    <rPh sb="6" eb="8">
      <t>キカイ</t>
    </rPh>
    <rPh sb="8" eb="10">
      <t>セッケイ</t>
    </rPh>
    <phoneticPr fontId="1"/>
  </si>
  <si>
    <t>VA2</t>
    <phoneticPr fontId="1"/>
  </si>
  <si>
    <t>V-A-3　力学</t>
  </si>
  <si>
    <t>VA3</t>
  </si>
  <si>
    <t>V-A-4　熱流体</t>
  </si>
  <si>
    <t>VA4</t>
  </si>
  <si>
    <t>V-A-5　工作</t>
  </si>
  <si>
    <t>VA5</t>
  </si>
  <si>
    <t>V-A-6　材料</t>
  </si>
  <si>
    <t>VA6</t>
  </si>
  <si>
    <t>V-A-7　情報処理</t>
  </si>
  <si>
    <t>VA7</t>
  </si>
  <si>
    <t>V-A-8　計測制御</t>
  </si>
  <si>
    <t>VA8</t>
  </si>
  <si>
    <t>VI-A　機械系分野（実験・実習能力）</t>
    <phoneticPr fontId="1"/>
  </si>
  <si>
    <t>VIA</t>
    <phoneticPr fontId="1"/>
  </si>
  <si>
    <t>V-B_材料系分野</t>
    <phoneticPr fontId="1"/>
  </si>
  <si>
    <t>V-B-1　材料物性</t>
  </si>
  <si>
    <t>VB1</t>
    <phoneticPr fontId="1"/>
  </si>
  <si>
    <t>V-B-2　金属材料</t>
  </si>
  <si>
    <t>VB2</t>
  </si>
  <si>
    <t>V-B-3　有機材料</t>
  </si>
  <si>
    <t>VB3</t>
  </si>
  <si>
    <t>V-B-4　無機材料</t>
  </si>
  <si>
    <t>VB4</t>
  </si>
  <si>
    <t>V-B-5　複合材料</t>
  </si>
  <si>
    <t>VB5</t>
  </si>
  <si>
    <t>V-B-6　材料組織</t>
  </si>
  <si>
    <t>VB6</t>
  </si>
  <si>
    <t>V-B-7　物理化学</t>
  </si>
  <si>
    <t>VB7</t>
  </si>
  <si>
    <t>V-B-8　力学</t>
  </si>
  <si>
    <t>VB8</t>
  </si>
  <si>
    <t>V-B-9　環境</t>
  </si>
  <si>
    <t>VB9</t>
  </si>
  <si>
    <t>V-B-10　製図</t>
  </si>
  <si>
    <t>VB10</t>
  </si>
  <si>
    <t>V-B-11　工作</t>
  </si>
  <si>
    <t>VB11</t>
  </si>
  <si>
    <t>V-B-12　情報処理</t>
  </si>
  <si>
    <t>VB12</t>
  </si>
  <si>
    <t>VI-B　材料系分野（実験・実習能力）</t>
  </si>
  <si>
    <t>VIB</t>
    <phoneticPr fontId="1"/>
  </si>
  <si>
    <t>V-C_電気・電子系分野</t>
  </si>
  <si>
    <t>V-C-1　電気回路</t>
  </si>
  <si>
    <t>VC1</t>
    <phoneticPr fontId="1"/>
  </si>
  <si>
    <t>V-C-2　電磁気</t>
  </si>
  <si>
    <t>VC2</t>
  </si>
  <si>
    <t>V-C-3　電子回路</t>
  </si>
  <si>
    <t>VC3</t>
  </si>
  <si>
    <t>V-C-4　電子工学</t>
  </si>
  <si>
    <t>VC4</t>
  </si>
  <si>
    <t>V-C-5　電力</t>
  </si>
  <si>
    <t>VC5</t>
  </si>
  <si>
    <t>V-C-6　計測</t>
  </si>
  <si>
    <t>VC6</t>
  </si>
  <si>
    <t>V-C-7　制御</t>
  </si>
  <si>
    <t>VC7</t>
  </si>
  <si>
    <t>V-C-8　情報</t>
  </si>
  <si>
    <t>VC8</t>
  </si>
  <si>
    <t>VI-C　電気・電子分野（実験・実習能力）</t>
  </si>
  <si>
    <t>VIC</t>
    <phoneticPr fontId="1"/>
  </si>
  <si>
    <t>V-D_情報系分野</t>
  </si>
  <si>
    <t>V-D-1　プログラミング</t>
  </si>
  <si>
    <t>VD1</t>
    <phoneticPr fontId="1"/>
  </si>
  <si>
    <t>V-D-2　ソフトウェア</t>
  </si>
  <si>
    <t>VD2</t>
  </si>
  <si>
    <t>V-D-3　計算機工学</t>
  </si>
  <si>
    <t>VD3</t>
  </si>
  <si>
    <t>V-D-4　コンピュータシステム</t>
  </si>
  <si>
    <t>VD4</t>
  </si>
  <si>
    <t>V-D-5　システムプログラム</t>
  </si>
  <si>
    <t>VD5</t>
  </si>
  <si>
    <t>V-D-6　情報通信ネットワーク</t>
  </si>
  <si>
    <t>VD6</t>
  </si>
  <si>
    <t>V-D-7　情報数学・情報理論</t>
  </si>
  <si>
    <t>VD7</t>
  </si>
  <si>
    <t>V-D-8　その他の学習内容</t>
  </si>
  <si>
    <t>VD8</t>
  </si>
  <si>
    <t>VI-D　情報系分野（実験・実習能力）</t>
    <phoneticPr fontId="1"/>
  </si>
  <si>
    <t>VID</t>
    <phoneticPr fontId="1"/>
  </si>
  <si>
    <t>V-E_化学・生物系分野</t>
  </si>
  <si>
    <t>V-E-1　有機化学</t>
  </si>
  <si>
    <t>VE1</t>
    <phoneticPr fontId="1"/>
  </si>
  <si>
    <t>V-E-2　無機化学</t>
  </si>
  <si>
    <t>VE2</t>
  </si>
  <si>
    <t>V-E-3　分析化学</t>
  </si>
  <si>
    <t>VE3</t>
  </si>
  <si>
    <t>V-E-4　物理化学</t>
  </si>
  <si>
    <t>VE4</t>
  </si>
  <si>
    <t>V-E-5　化学工学</t>
  </si>
  <si>
    <t>VE5</t>
  </si>
  <si>
    <t>V-E-6　基礎生物</t>
  </si>
  <si>
    <t>VE6</t>
  </si>
  <si>
    <t>V-E-7　生物化学</t>
  </si>
  <si>
    <t>VE7</t>
  </si>
  <si>
    <t>V-E-8　生物工学</t>
  </si>
  <si>
    <t>VE8</t>
  </si>
  <si>
    <t>VI-E　化学・生物系分野（実験・実習能力）</t>
  </si>
  <si>
    <t>VIE</t>
    <phoneticPr fontId="1"/>
  </si>
  <si>
    <t>V-F_建設系分野</t>
  </si>
  <si>
    <t>V-F-1　測量</t>
  </si>
  <si>
    <t>VF1</t>
    <phoneticPr fontId="1"/>
  </si>
  <si>
    <t>V-F-2　材料</t>
  </si>
  <si>
    <t>VF2</t>
  </si>
  <si>
    <t>V-F-3　構造</t>
  </si>
  <si>
    <t>VF3</t>
  </si>
  <si>
    <t>V-F-4　地盤</t>
  </si>
  <si>
    <t>VF4</t>
  </si>
  <si>
    <t>V-F-5　水理</t>
  </si>
  <si>
    <t>VF5</t>
  </si>
  <si>
    <t>V-F-6　環境</t>
  </si>
  <si>
    <t>VF6</t>
  </si>
  <si>
    <t>V-F-7　計画</t>
  </si>
  <si>
    <t>VF7</t>
  </si>
  <si>
    <t>V-F-8　施行・法規</t>
  </si>
  <si>
    <t>VF8</t>
  </si>
  <si>
    <t>V-F-9　情報処理</t>
  </si>
  <si>
    <t>VF9</t>
  </si>
  <si>
    <t>V-F-10　製図</t>
  </si>
  <si>
    <t>VF10</t>
  </si>
  <si>
    <t>Ⅵ-F　建設系分野（実験・実習能力）</t>
  </si>
  <si>
    <t>VIF</t>
    <phoneticPr fontId="1"/>
  </si>
  <si>
    <t>V-G_建築系分野</t>
  </si>
  <si>
    <t>V-G-1　材料</t>
  </si>
  <si>
    <t>VG1</t>
    <phoneticPr fontId="1"/>
  </si>
  <si>
    <t>V-G-2　構造</t>
  </si>
  <si>
    <t>VG2</t>
  </si>
  <si>
    <t>V-G-3　環境・設備</t>
  </si>
  <si>
    <t>VG3</t>
  </si>
  <si>
    <t>V-G-4　計画・歴史</t>
  </si>
  <si>
    <t>VG4</t>
  </si>
  <si>
    <t>V-G-5　施行・法規</t>
  </si>
  <si>
    <t>VG5</t>
  </si>
  <si>
    <t>V-G-6　情報処理</t>
  </si>
  <si>
    <t>VG6</t>
  </si>
  <si>
    <t>V-G-7　製図</t>
  </si>
  <si>
    <t>VG7</t>
  </si>
  <si>
    <t>V-G-8　美術・デザイン</t>
  </si>
  <si>
    <t>VG8</t>
  </si>
  <si>
    <t>Ⅵ-G　建築系分野（実験・実習能力）</t>
  </si>
  <si>
    <t>VIG</t>
    <phoneticPr fontId="1"/>
  </si>
  <si>
    <t>VII-A　インターンシップ</t>
    <phoneticPr fontId="1"/>
  </si>
  <si>
    <t>VIIA</t>
    <phoneticPr fontId="1"/>
  </si>
  <si>
    <t>VII-B　PBL教育</t>
  </si>
  <si>
    <t>VIIB</t>
    <phoneticPr fontId="1"/>
  </si>
  <si>
    <t>VII-C　共同教育</t>
  </si>
  <si>
    <t>VIIC</t>
    <phoneticPr fontId="1"/>
  </si>
  <si>
    <t>VIII　汎用的技能</t>
    <phoneticPr fontId="1"/>
  </si>
  <si>
    <t>VIII</t>
  </si>
  <si>
    <t>IX　態度・志向性</t>
    <phoneticPr fontId="1"/>
  </si>
  <si>
    <t>IX</t>
  </si>
  <si>
    <t>X　総合的な学習経験と創造的思考力</t>
    <phoneticPr fontId="1"/>
  </si>
  <si>
    <t>X</t>
  </si>
  <si>
    <t>V_D_情報系分野</t>
  </si>
  <si>
    <t>V_C_電気・電子系分野</t>
  </si>
  <si>
    <t>V_A_機械系分野</t>
  </si>
  <si>
    <t>X　総合的な学習経験と創造的思考力</t>
  </si>
  <si>
    <t>VII-A　インターンシップ</t>
  </si>
  <si>
    <t>必修・選択</t>
    <rPh sb="0" eb="2">
      <t>ヒッシュウ</t>
    </rPh>
    <rPh sb="3" eb="5">
      <t>センタク</t>
    </rPh>
    <phoneticPr fontId="1"/>
  </si>
  <si>
    <t>コース必修</t>
    <rPh sb="3" eb="5">
      <t>ヒッシュウ</t>
    </rPh>
    <phoneticPr fontId="1"/>
  </si>
  <si>
    <t>コース選択必修</t>
    <rPh sb="3" eb="5">
      <t>センタク</t>
    </rPh>
    <rPh sb="5" eb="7">
      <t>ヒッシュウ</t>
    </rPh>
    <phoneticPr fontId="1"/>
  </si>
  <si>
    <t>必履修</t>
    <rPh sb="0" eb="1">
      <t>ヒツ</t>
    </rPh>
    <rPh sb="1" eb="3">
      <t>リシュウ</t>
    </rPh>
    <phoneticPr fontId="1"/>
  </si>
  <si>
    <t>V_B_材料系分野</t>
  </si>
  <si>
    <t>III-A　国語</t>
  </si>
  <si>
    <t>III_人文・社会科学</t>
    <phoneticPr fontId="1"/>
  </si>
  <si>
    <t>VI-A　機械系分野（実験・実習能力）</t>
  </si>
  <si>
    <t>VIII　汎用的技能</t>
  </si>
  <si>
    <t>IV-A　工学リテラシー</t>
  </si>
  <si>
    <t>V-A-4　熱流体</t>
    <phoneticPr fontId="1"/>
  </si>
  <si>
    <t>V_G_建築系分野</t>
  </si>
  <si>
    <t>生産システム工学特別研究</t>
    <phoneticPr fontId="1"/>
  </si>
  <si>
    <t>V-C-4　電子工学</t>
    <phoneticPr fontId="1"/>
  </si>
  <si>
    <t>X　総合的な学習経験と創造的思考力</t>
    <phoneticPr fontId="1"/>
  </si>
  <si>
    <t>学科No</t>
    <rPh sb="0" eb="2">
      <t>ガッカ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</si>
</sst>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Fill="1" applyBorder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Protection="1">
      <alignment vertical="center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0" xfId="0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8" xfId="0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13</xdr:row>
      <xdr:rowOff>19050</xdr:rowOff>
    </xdr:from>
    <xdr:ext cx="4792722" cy="998094"/>
    <xdr:sp macro="" textlink="">
      <xdr:nvSpPr>
        <xdr:cNvPr id="2" name="テキスト ボックス 1"/>
        <xdr:cNvSpPr txBox="1"/>
      </xdr:nvSpPr>
      <xdr:spPr>
        <a:xfrm>
          <a:off x="28575" y="2247900"/>
          <a:ext cx="4792722" cy="99809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■学校名についての制約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・エクセルの演算子は使用できません。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・演算子や”（”などは</a:t>
          </a:r>
          <a:r>
            <a:rPr kumimoji="1" lang="en-US" altLang="ja-JP" sz="1100">
              <a:solidFill>
                <a:srgbClr val="FF0000"/>
              </a:solidFill>
            </a:rPr>
            <a:t>"_"</a:t>
          </a:r>
          <a:r>
            <a:rPr kumimoji="1" lang="ja-JP" altLang="en-US" sz="1100">
              <a:solidFill>
                <a:srgbClr val="FF0000"/>
              </a:solidFill>
            </a:rPr>
            <a:t>に置き換えてください。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例：仙台高等専門学校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広瀬キャンパス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r>
            <a:rPr kumimoji="1" lang="ja-JP" altLang="en-US" sz="1100">
              <a:solidFill>
                <a:srgbClr val="FF0000"/>
              </a:solidFill>
            </a:rPr>
            <a:t>⇒仙台高等専門学校</a:t>
          </a:r>
          <a:r>
            <a:rPr kumimoji="1" lang="en-US" altLang="ja-JP" sz="1100">
              <a:solidFill>
                <a:srgbClr val="FF0000"/>
              </a:solidFill>
            </a:rPr>
            <a:t>_</a:t>
          </a:r>
          <a:r>
            <a:rPr kumimoji="1" lang="ja-JP" altLang="en-US" sz="1100">
              <a:solidFill>
                <a:srgbClr val="FF0000"/>
              </a:solidFill>
            </a:rPr>
            <a:t>広瀬キャンパス</a:t>
          </a:r>
        </a:p>
      </xdr:txBody>
    </xdr:sp>
    <xdr:clientData/>
  </xdr:oneCellAnchor>
  <xdr:oneCellAnchor>
    <xdr:from>
      <xdr:col>5</xdr:col>
      <xdr:colOff>85725</xdr:colOff>
      <xdr:row>14</xdr:row>
      <xdr:rowOff>95250</xdr:rowOff>
    </xdr:from>
    <xdr:ext cx="2944076" cy="998094"/>
    <xdr:sp macro="" textlink="">
      <xdr:nvSpPr>
        <xdr:cNvPr id="3" name="テキスト ボックス 2"/>
        <xdr:cNvSpPr txBox="1"/>
      </xdr:nvSpPr>
      <xdr:spPr>
        <a:xfrm>
          <a:off x="5410200" y="2495550"/>
          <a:ext cx="2944076" cy="99809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■分類についての制約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・エクセルの演算子は使用できません。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・演算子や”（”などは</a:t>
          </a:r>
          <a:r>
            <a:rPr kumimoji="1" lang="en-US" altLang="ja-JP" sz="1100">
              <a:solidFill>
                <a:srgbClr val="FF0000"/>
              </a:solidFill>
            </a:rPr>
            <a:t>"_"</a:t>
          </a:r>
          <a:r>
            <a:rPr kumimoji="1" lang="ja-JP" altLang="en-US" sz="1100">
              <a:solidFill>
                <a:srgbClr val="FF0000"/>
              </a:solidFill>
            </a:rPr>
            <a:t>に置き換えてください。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例：</a:t>
          </a:r>
          <a:r>
            <a:rPr kumimoji="1" lang="en-US" altLang="ja-JP" sz="1100">
              <a:solidFill>
                <a:srgbClr val="FF0000"/>
              </a:solidFill>
            </a:rPr>
            <a:t>V-A_</a:t>
          </a:r>
          <a:r>
            <a:rPr kumimoji="1" lang="ja-JP" altLang="en-US" sz="1100">
              <a:solidFill>
                <a:srgbClr val="FF0000"/>
              </a:solidFill>
            </a:rPr>
            <a:t>機械分野⇒</a:t>
          </a:r>
          <a:r>
            <a:rPr kumimoji="1" lang="en-US" altLang="ja-JP" sz="1100">
              <a:solidFill>
                <a:srgbClr val="FF0000"/>
              </a:solidFill>
            </a:rPr>
            <a:t>V_A_</a:t>
          </a:r>
          <a:r>
            <a:rPr kumimoji="1" lang="ja-JP" altLang="en-US" sz="1100">
              <a:solidFill>
                <a:srgbClr val="FF0000"/>
              </a:solidFill>
            </a:rPr>
            <a:t>機械分野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1</xdr:row>
      <xdr:rowOff>123825</xdr:rowOff>
    </xdr:from>
    <xdr:ext cx="3492687" cy="642484"/>
    <xdr:sp macro="" textlink="">
      <xdr:nvSpPr>
        <xdr:cNvPr id="2" name="テキスト ボックス 1"/>
        <xdr:cNvSpPr txBox="1"/>
      </xdr:nvSpPr>
      <xdr:spPr>
        <a:xfrm>
          <a:off x="7010400" y="295275"/>
          <a:ext cx="3492687" cy="642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・エクセルの演算子は使用できません。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・演算子や”（”などは「名前の定義」をする際に，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内部的には“</a:t>
          </a:r>
          <a:r>
            <a:rPr kumimoji="1" lang="en-US" altLang="ja-JP" sz="1100">
              <a:solidFill>
                <a:srgbClr val="FF0000"/>
              </a:solidFill>
            </a:rPr>
            <a:t>_</a:t>
          </a:r>
          <a:r>
            <a:rPr kumimoji="1" lang="ja-JP" altLang="en-US" sz="1100">
              <a:solidFill>
                <a:srgbClr val="FF0000"/>
              </a:solidFill>
            </a:rPr>
            <a:t>”へと置き換えられて認識されています。</a:t>
          </a:r>
        </a:p>
      </xdr:txBody>
    </xdr:sp>
    <xdr:clientData/>
  </xdr:one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3.xml"/><Relationship Id="rId18" Type="http://schemas.openxmlformats.org/officeDocument/2006/relationships/revisionLog" Target="revisionLog14.xml"/><Relationship Id="rId26" Type="http://schemas.openxmlformats.org/officeDocument/2006/relationships/revisionLog" Target="revisionLog22.xml"/><Relationship Id="rId21" Type="http://schemas.openxmlformats.org/officeDocument/2006/relationships/revisionLog" Target="revisionLog17.xml"/><Relationship Id="rId34" Type="http://schemas.openxmlformats.org/officeDocument/2006/relationships/revisionLog" Target="revisionLog30.xml"/><Relationship Id="rId7" Type="http://schemas.openxmlformats.org/officeDocument/2006/relationships/revisionLog" Target="revisionLog7.xml"/><Relationship Id="rId12" Type="http://schemas.openxmlformats.org/officeDocument/2006/relationships/revisionLog" Target="revisionLog2.xml"/><Relationship Id="rId17" Type="http://schemas.openxmlformats.org/officeDocument/2006/relationships/revisionLog" Target="revisionLog13.xml"/><Relationship Id="rId25" Type="http://schemas.openxmlformats.org/officeDocument/2006/relationships/revisionLog" Target="revisionLog21.xml"/><Relationship Id="rId33" Type="http://schemas.openxmlformats.org/officeDocument/2006/relationships/revisionLog" Target="revisionLog29.xml"/><Relationship Id="rId16" Type="http://schemas.openxmlformats.org/officeDocument/2006/relationships/revisionLog" Target="revisionLog12.xml"/><Relationship Id="rId20" Type="http://schemas.openxmlformats.org/officeDocument/2006/relationships/revisionLog" Target="revisionLog16.xml"/><Relationship Id="rId29" Type="http://schemas.openxmlformats.org/officeDocument/2006/relationships/revisionLog" Target="revisionLog25.xml"/><Relationship Id="rId6" Type="http://schemas.openxmlformats.org/officeDocument/2006/relationships/revisionLog" Target="revisionLog6.xml"/><Relationship Id="rId11" Type="http://schemas.openxmlformats.org/officeDocument/2006/relationships/revisionLog" Target="revisionLog1.xml"/><Relationship Id="rId24" Type="http://schemas.openxmlformats.org/officeDocument/2006/relationships/revisionLog" Target="revisionLog20.xml"/><Relationship Id="rId32" Type="http://schemas.openxmlformats.org/officeDocument/2006/relationships/revisionLog" Target="revisionLog28.xml"/><Relationship Id="rId5" Type="http://schemas.openxmlformats.org/officeDocument/2006/relationships/revisionLog" Target="revisionLog5.xml"/><Relationship Id="rId15" Type="http://schemas.openxmlformats.org/officeDocument/2006/relationships/revisionLog" Target="revisionLog11.xml"/><Relationship Id="rId23" Type="http://schemas.openxmlformats.org/officeDocument/2006/relationships/revisionLog" Target="revisionLog19.xml"/><Relationship Id="rId28" Type="http://schemas.openxmlformats.org/officeDocument/2006/relationships/revisionLog" Target="revisionLog24.xml"/><Relationship Id="rId36" Type="http://schemas.openxmlformats.org/officeDocument/2006/relationships/revisionLog" Target="revisionLog32.xml"/><Relationship Id="rId10" Type="http://schemas.openxmlformats.org/officeDocument/2006/relationships/revisionLog" Target="revisionLog10.xml"/><Relationship Id="rId19" Type="http://schemas.openxmlformats.org/officeDocument/2006/relationships/revisionLog" Target="revisionLog15.xml"/><Relationship Id="rId31" Type="http://schemas.openxmlformats.org/officeDocument/2006/relationships/revisionLog" Target="revisionLog27.xml"/><Relationship Id="rId9" Type="http://schemas.openxmlformats.org/officeDocument/2006/relationships/revisionLog" Target="revisionLog9.xml"/><Relationship Id="rId14" Type="http://schemas.openxmlformats.org/officeDocument/2006/relationships/revisionLog" Target="revisionLog4.xml"/><Relationship Id="rId22" Type="http://schemas.openxmlformats.org/officeDocument/2006/relationships/revisionLog" Target="revisionLog18.xml"/><Relationship Id="rId27" Type="http://schemas.openxmlformats.org/officeDocument/2006/relationships/revisionLog" Target="revisionLog23.xml"/><Relationship Id="rId30" Type="http://schemas.openxmlformats.org/officeDocument/2006/relationships/revisionLog" Target="revisionLog26.xml"/><Relationship Id="rId35" Type="http://schemas.openxmlformats.org/officeDocument/2006/relationships/revisionLog" Target="revisionLog3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01EC583-8FFF-4D30-B4C1-80B1200A443C}" diskRevisions="1" revisionId="2349" version="36">
  <header guid="{0BF7CC73-F51E-426D-8BFE-AFCC6BD15976}" dateTime="2013-01-20T18:06:55" maxSheetId="11" userName="suneom" r:id="rId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48C7CBD-6370-4ECA-9135-A7127234760A}" dateTime="2013-01-21T16:05:19" maxSheetId="11" userName="ezaki" r:id="rId6" minRId="96" maxRId="30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DE689DA-389C-4A2F-8952-0AB0C8DD7952}" dateTime="2013-01-21T16:06:02" maxSheetId="11" userName="ezaki" r:id="rId7" minRId="316" maxRId="39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B432354-598F-414F-9585-69DFC0501833}" dateTime="2013-01-21T16:07:47" maxSheetId="11" userName="ezaki" r:id="rId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786AAB7-4AF2-4191-9AD7-74258F962490}" dateTime="2013-01-21T16:38:40" maxSheetId="11" userName="ezaki" r:id="rId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FA84786-F30F-4929-9B27-E8BD5D3DDDA0}" dateTime="2013-01-21T16:39:02" maxSheetId="11" userName="ezaki" r:id="rId1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DFFD8A72-061E-4E62-B672-5D0A93D3CDB2}" dateTime="2013-03-19T16:50:56" maxSheetId="11" userName="center" r:id="rId11" minRId="427" maxRId="497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EE0F284-A0EC-4ED3-807B-33020B34D1B2}" dateTime="2013-03-19T17:15:01" maxSheetId="11" userName="center" r:id="rId12" minRId="506" maxRId="79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F6AA1187-ED93-459D-87A3-3CC5C2FE9C7A}" dateTime="2013-03-19T17:21:00" maxSheetId="11" userName="center" r:id="rId1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5A6E31E-290C-4B3E-A95A-490E32858D54}" dateTime="2013-03-19T17:45:51" maxSheetId="11" userName="Windows ユーザー" r:id="rId14" minRId="803" maxRId="90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8E6542B0-F985-476B-805E-1F590B799151}" dateTime="2013-03-19T17:46:56" maxSheetId="11" userName="Windows ユーザー" r:id="rId15" minRId="909" maxRId="1104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2C48196-0009-4FE9-829D-4863B6BA33E6}" dateTime="2013-03-19T17:50:34" maxSheetId="11" userName="Windows ユーザー" r:id="rId16" minRId="1105" maxRId="115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BF8CFA8-C92B-4C7C-A743-1CAF38A08F13}" dateTime="2013-03-19T17:54:25" maxSheetId="11" userName="Windows ユーザー" r:id="rId17" minRId="1164" maxRId="136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51B3153-C273-4236-8522-F98E5BB77C01}" dateTime="2013-03-19T17:54:41" maxSheetId="11" userName="Windows ユーザー" r:id="rId18" minRId="1369" maxRId="146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7A30C6BA-B770-4584-9EBA-16DBC043C05A}" dateTime="2013-03-19T17:56:12" maxSheetId="11" userName="Windows ユーザー" r:id="rId1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D6E9EE4-C1B2-4E60-99D6-3C2A100B2530}" dateTime="2013-03-19T17:59:08" maxSheetId="11" userName="Windows ユーザー" r:id="rId20" minRId="1475" maxRId="157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1A5E5A63-78C2-459C-BA10-981BC7A1CFDA}" dateTime="2013-03-19T17:59:56" maxSheetId="11" userName="Windows ユーザー" r:id="rId21" minRId="1581" maxRId="167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A4F64B3-1861-41F0-B5E1-349AE83D1C76}" dateTime="2013-03-19T18:03:18" maxSheetId="11" userName="Windows ユーザー" r:id="rId22" minRId="1679" maxRId="177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EB7BA061-74E7-4BA5-B487-DC80064234BC}" dateTime="2013-03-19T18:03:56" maxSheetId="11" userName="Windows ユーザー" r:id="rId23" minRId="1777" maxRId="187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DC9179DE-0F2E-42C1-9B37-10FB75B18B6E}" dateTime="2013-03-19T18:04:12" maxSheetId="11" userName="Windows ユーザー" r:id="rId24" minRId="1876" maxRId="197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222A3D4-8AC1-4D5F-9F65-3439ACE29912}" dateTime="2013-03-19T18:04:35" maxSheetId="11" userName="Windows ユーザー" r:id="rId25" minRId="1974" maxRId="207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0C2611D0-1526-4D3D-8CAC-2F59DDC5A070}" dateTime="2013-03-19T18:04:51" maxSheetId="11" userName="Windows ユーザー" r:id="rId26" minRId="2072" maxRId="217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232955E3-D93C-4D51-A0D4-6B6D51091D00}" dateTime="2013-03-19T18:05:08" maxSheetId="11" userName="Windows ユーザー" r:id="rId27" minRId="2171" maxRId="226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08AC891-18E3-44AD-ADE0-8461F724B87C}" dateTime="2013-03-19T18:05:19" maxSheetId="11" userName="Windows ユーザー" r:id="rId28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BB5F152B-73D2-484B-9778-87EF0B5490B0}" dateTime="2013-03-19T18:05:31" maxSheetId="11" userName="Windows ユーザー" r:id="rId29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A38E120A-0D47-4B94-8F88-9042B761AB3F}" dateTime="2013-03-19T18:05:40" maxSheetId="11" userName="Windows ユーザー" r:id="rId30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55531C26-C645-4605-9103-EAE6FD067868}" dateTime="2013-03-19T18:05:50" maxSheetId="11" userName="Windows ユーザー" r:id="rId31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9CFE3884-0104-4459-A4F1-7853B22CD7AB}" dateTime="2013-03-19T18:06:01" maxSheetId="11" userName="Windows ユーザー" r:id="rId32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FDCD5A7F-513C-46AD-8F1B-6049EFFE6E6D}" dateTime="2013-03-19T18:20:16" maxSheetId="11" userName="center" r:id="rId33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C543E43-B27B-41EC-9AA1-F0F5E896EDB6}" dateTime="2013-03-19T18:33:52" maxSheetId="11" userName="center" r:id="rId34" minRId="232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CF9D50AA-1808-44F1-B6A9-D937BD78F973}" dateTime="2013-03-19T18:35:01" maxSheetId="11" userName="center" r:id="rId35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  <header guid="{F01EC583-8FFF-4D30-B4C1-80B1200A443C}" dateTime="2013-03-20T08:57:32" maxSheetId="11" userName="Windows ユーザー" r:id="rId36">
    <sheetIdMap count="10">
      <sheetId val="1"/>
      <sheetId val="2"/>
      <sheetId val="3"/>
      <sheetId val="4"/>
      <sheetId val="5"/>
      <sheetId val="6"/>
      <sheetId val="7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7" sId="2">
    <nc r="C2">
      <v>1</v>
    </nc>
  </rcc>
  <rcc rId="428" sId="2">
    <nc r="C3">
      <v>2</v>
    </nc>
  </rcc>
  <rrc rId="429" sId="5" ref="O1:O1048576" action="insertCol"/>
  <rfmt sheetId="2" sqref="C1:C1048576">
    <dxf>
      <numFmt numFmtId="176" formatCode="00"/>
    </dxf>
  </rfmt>
  <rcc rId="430" sId="2" numFmtId="4">
    <nc r="C4">
      <v>3</v>
    </nc>
  </rcc>
  <rcc rId="431" sId="2" numFmtId="4">
    <nc r="C5">
      <v>4</v>
    </nc>
  </rcc>
  <rcc rId="432" sId="2" numFmtId="4">
    <nc r="C6">
      <v>5</v>
    </nc>
  </rcc>
  <rcc rId="433" sId="2" numFmtId="4">
    <nc r="C7">
      <v>6</v>
    </nc>
  </rcc>
  <rcc rId="434" sId="2" numFmtId="4">
    <nc r="C8">
      <v>1</v>
    </nc>
  </rcc>
  <rcc rId="435" sId="2" numFmtId="4">
    <nc r="C9">
      <v>2</v>
    </nc>
  </rcc>
  <rcc rId="436" sId="2" numFmtId="4">
    <nc r="C10">
      <v>3</v>
    </nc>
  </rcc>
  <rcc rId="437" sId="2" numFmtId="4">
    <nc r="C11">
      <v>4</v>
    </nc>
  </rcc>
  <rcc rId="438" sId="2" numFmtId="4">
    <nc r="C12">
      <v>5</v>
    </nc>
  </rcc>
  <rcc rId="439" sId="2" numFmtId="4">
    <nc r="C13">
      <v>6</v>
    </nc>
  </rcc>
  <rcc rId="440" sId="2" numFmtId="4">
    <nc r="C14">
      <v>7</v>
    </nc>
  </rcc>
  <rcc rId="441" sId="2" numFmtId="4">
    <nc r="C15">
      <v>1</v>
    </nc>
  </rcc>
  <rcc rId="442" sId="2" numFmtId="4">
    <oc r="C16" t="inlineStr">
      <is>
        <t>"科目リスト!C2:C56"</t>
        <phoneticPr fontId="1"/>
      </is>
    </oc>
    <nc r="C16">
      <v>2</v>
    </nc>
  </rcc>
  <rcc rId="443" sId="2" numFmtId="4">
    <nc r="C17">
      <v>3</v>
    </nc>
  </rcc>
  <rcc rId="444" sId="2" numFmtId="4">
    <nc r="C18">
      <v>4</v>
    </nc>
  </rcc>
  <rcc rId="445" sId="2" numFmtId="4">
    <nc r="C19">
      <v>5</v>
    </nc>
  </rcc>
  <rcc rId="446" sId="2" numFmtId="4">
    <nc r="C20">
      <v>6</v>
    </nc>
  </rcc>
  <rcc rId="447" sId="2" numFmtId="4">
    <nc r="C21">
      <v>7</v>
    </nc>
  </rcc>
  <rcc rId="448" sId="2" numFmtId="4">
    <nc r="C22">
      <v>8</v>
    </nc>
  </rcc>
  <rcc rId="449" sId="2" numFmtId="4">
    <nc r="C23">
      <v>1</v>
    </nc>
  </rcc>
  <rcc rId="450" sId="2" numFmtId="4">
    <nc r="C24">
      <v>2</v>
    </nc>
  </rcc>
  <rcc rId="451" sId="2" numFmtId="4">
    <nc r="C25">
      <v>3</v>
    </nc>
  </rcc>
  <rcc rId="452" sId="2" numFmtId="4">
    <nc r="C26">
      <v>4</v>
    </nc>
  </rcc>
  <rcc rId="453" sId="2" numFmtId="4">
    <nc r="C27">
      <v>5</v>
    </nc>
  </rcc>
  <rcc rId="454" sId="2" numFmtId="4">
    <nc r="C28">
      <v>6</v>
    </nc>
  </rcc>
  <rcc rId="455" sId="2" numFmtId="4">
    <nc r="C29">
      <v>7</v>
    </nc>
  </rcc>
  <rcc rId="456" sId="2" numFmtId="4">
    <nc r="C30">
      <v>1</v>
    </nc>
  </rcc>
  <rcc rId="457" sId="2" numFmtId="4">
    <nc r="C31">
      <v>2</v>
    </nc>
  </rcc>
  <rcc rId="458" sId="2" numFmtId="4">
    <nc r="C32">
      <v>3</v>
    </nc>
  </rcc>
  <rcc rId="459" sId="2" numFmtId="4">
    <nc r="C33">
      <v>4</v>
    </nc>
  </rcc>
  <rcc rId="460" sId="2" numFmtId="4">
    <nc r="C34">
      <v>5</v>
    </nc>
  </rcc>
  <rcc rId="461" sId="2" numFmtId="4">
    <nc r="C35">
      <v>6</v>
    </nc>
  </rcc>
  <rcc rId="462" sId="2" numFmtId="4">
    <nc r="C36">
      <v>1</v>
    </nc>
  </rcc>
  <rcc rId="463" sId="2" numFmtId="4">
    <nc r="C37">
      <v>2</v>
    </nc>
  </rcc>
  <rcc rId="464" sId="2" numFmtId="4">
    <nc r="C38">
      <v>3</v>
    </nc>
  </rcc>
  <rcc rId="465" sId="2" numFmtId="4">
    <nc r="C39">
      <v>4</v>
    </nc>
  </rcc>
  <rcc rId="466" sId="2" numFmtId="4">
    <nc r="C40">
      <v>5</v>
    </nc>
  </rcc>
  <rcc rId="467" sId="2" numFmtId="4">
    <nc r="C41">
      <v>6</v>
    </nc>
  </rcc>
  <rcc rId="468" sId="2" numFmtId="4">
    <nc r="C42">
      <v>1</v>
    </nc>
  </rcc>
  <rcc rId="469" sId="2" numFmtId="4">
    <nc r="C43">
      <v>2</v>
    </nc>
  </rcc>
  <rcc rId="470" sId="2" numFmtId="4">
    <nc r="C44">
      <v>3</v>
    </nc>
  </rcc>
  <rcc rId="471" sId="2" numFmtId="4">
    <nc r="C45">
      <v>4</v>
    </nc>
  </rcc>
  <rcc rId="472" sId="2" numFmtId="4">
    <nc r="C46">
      <v>5</v>
    </nc>
  </rcc>
  <rcc rId="473" sId="2" numFmtId="4">
    <nc r="C47">
      <v>6</v>
    </nc>
  </rcc>
  <rcc rId="474" sId="2" numFmtId="4">
    <nc r="C48">
      <v>7</v>
    </nc>
  </rcc>
  <rcc rId="475" sId="2" numFmtId="4">
    <nc r="C49">
      <v>8</v>
    </nc>
  </rcc>
  <rcc rId="476" sId="2" numFmtId="4">
    <nc r="C50">
      <v>1</v>
    </nc>
  </rcc>
  <rcc rId="477" sId="2" numFmtId="4">
    <nc r="C51">
      <v>2</v>
    </nc>
  </rcc>
  <rcc rId="478" sId="2" numFmtId="4">
    <nc r="C52">
      <v>3</v>
    </nc>
  </rcc>
  <rcc rId="479" sId="2" numFmtId="4">
    <nc r="C53">
      <v>4</v>
    </nc>
  </rcc>
  <rcc rId="480" sId="2" numFmtId="4">
    <nc r="C54">
      <v>5</v>
    </nc>
  </rcc>
  <rcc rId="481" sId="2" numFmtId="4">
    <nc r="C55">
      <v>6</v>
    </nc>
  </rcc>
  <rcc rId="482" sId="2" numFmtId="4">
    <nc r="C56">
      <v>7</v>
    </nc>
  </rcc>
  <rcc rId="483" sId="2" numFmtId="4">
    <nc r="C57">
      <v>8</v>
    </nc>
  </rcc>
  <rcc rId="484" sId="5">
    <nc r="O1" t="inlineStr">
      <is>
        <t>学科No</t>
        <rPh sb="0" eb="2">
          <t>ガッカ</t>
        </rPh>
        <phoneticPr fontId="1"/>
      </is>
    </nc>
  </rcc>
  <rcc rId="485" sId="5">
    <oc r="L2">
      <f>N2&amp;O2&amp;P2&amp;Q2&amp;R2&amp;S2</f>
    </oc>
    <nc r="L2">
      <f>N2&amp;O2&amp;P2&amp;Q2&amp;R2&amp;S2&amp;T2</f>
    </nc>
  </rcc>
  <rfmt sheetId="5" sqref="O1:O1048576">
    <dxf>
      <numFmt numFmtId="176" formatCode="00"/>
    </dxf>
  </rfmt>
  <rcc rId="486" sId="5">
    <oc r="N2">
      <f>IF($A2&lt;&gt;"",IF(INDIRECT("リスト!"&amp;ADDRESS(MATCH($A2,学校名,0)+1,COLUMN(学校名)+1))&lt;10,"0"&amp;INDIRECT("リスト!"&amp;ADDRESS(MATCH($A2,学校名,0)+1,COLUMN(学校名)+1)),INDIRECT("リスト!"&amp;ADDRESS(MATCH($A2,学校名,0)+1,COLUMN(学校名)+1))),"")</f>
    </oc>
    <nc r="N2">
      <f>IF($A2&lt;&gt;"",IF(INDIRECT("リスト!"&amp;ADDRESS(MATCH($A2,学校名,0)+1,COLUMN(学校名)+1))&lt;10,"0"&amp;INDIRECT("リスト!"&amp;ADDRESS(MATCH($A2,学校名,0)+1,COLUMN(学校名)+1)),INDIRECT("リスト!"&amp;ADDRESS(MATCH($A2,学校名,0)+1,COLUMN(学校名)+1))),"")</f>
    </nc>
  </rcc>
  <rcc rId="487" sId="2">
    <nc r="C1" t="inlineStr">
      <is>
        <t>学科No</t>
        <rPh sb="0" eb="2">
          <t>ガッカ</t>
        </rPh>
        <phoneticPr fontId="1"/>
      </is>
    </nc>
  </rcc>
  <rrc rId="488" sId="6" ref="O1:O1048576" action="insertCol"/>
  <rcc rId="489" sId="6">
    <nc r="O1" t="inlineStr">
      <is>
        <t>学科No</t>
        <rPh sb="0" eb="2">
          <t>ガッカ</t>
        </rPh>
        <phoneticPr fontId="1"/>
      </is>
    </nc>
  </rcc>
  <rrc rId="490" sId="7" ref="O1:O1048576" action="insertCol"/>
  <rcc rId="491" sId="7">
    <nc r="O1" t="inlineStr">
      <is>
        <t>学科No</t>
        <rPh sb="0" eb="2">
          <t>ガッカ</t>
        </rPh>
        <phoneticPr fontId="1"/>
      </is>
    </nc>
  </rcc>
  <rrc rId="492" sId="8" ref="O1:O1048576" action="insertCol"/>
  <rcc rId="493" sId="8">
    <nc r="O1" t="inlineStr">
      <is>
        <t>学科No</t>
        <rPh sb="0" eb="2">
          <t>ガッカ</t>
        </rPh>
        <phoneticPr fontId="1"/>
      </is>
    </nc>
  </rcc>
  <rrc rId="494" sId="9" ref="O1:O1048576" action="insertCol"/>
  <rcc rId="495" sId="9">
    <nc r="O1" t="inlineStr">
      <is>
        <t>学科No</t>
        <rPh sb="0" eb="2">
          <t>ガッカ</t>
        </rPh>
        <phoneticPr fontId="1"/>
      </is>
    </nc>
  </rcc>
  <rrc rId="496" sId="10" ref="O1:O1048576" action="insertCol"/>
  <rcc rId="497" sId="10">
    <nc r="O1" t="inlineStr">
      <is>
        <t>学科No</t>
        <rPh sb="0" eb="2">
          <t>ガッカ</t>
        </rPh>
        <phoneticPr fontId="1"/>
      </is>
    </nc>
  </rcc>
  <rdn rId="0" localSheetId="1" customView="1" name="Z_C1B6F5BD_1C1C_42A1_8EDC_DA70E81527E2_.wvu.FilterData" hidden="1" oldHidden="1">
    <formula>リスト!$L$2:$L$15</formula>
  </rdn>
  <rdn rId="0" localSheetId="4" customView="1" name="Z_C1B6F5BD_1C1C_42A1_8EDC_DA70E81527E2_.wvu.FilterData" hidden="1" oldHidden="1">
    <formula>鳥羽商船科目リスト!$A$1:$F$291</formula>
  </rdn>
  <rdn rId="0" localSheetId="5" customView="1" name="Z_C1B6F5BD_1C1C_42A1_8EDC_DA70E81527E2_.wvu.FilterData" hidden="1" oldHidden="1">
    <formula>一般教育科!$A$1:$L$101</formula>
  </rdn>
  <rdn rId="0" localSheetId="6" customView="1" name="Z_C1B6F5BD_1C1C_42A1_8EDC_DA70E81527E2_.wvu.FilterData" hidden="1" oldHidden="1">
    <formula>電子機械工学科!$A$1:$L$101</formula>
  </rdn>
  <rdn rId="0" localSheetId="7" customView="1" name="Z_C1B6F5BD_1C1C_42A1_8EDC_DA70E81527E2_.wvu.FilterData" hidden="1" oldHidden="1">
    <formula>制御情報工学科!$A$1:$L$101</formula>
  </rdn>
  <rdn rId="0" localSheetId="8" customView="1" name="Z_C1B6F5BD_1C1C_42A1_8EDC_DA70E81527E2_.wvu.FilterData" hidden="1" oldHidden="1">
    <formula>商船学科!$A$1:$L$101</formula>
  </rdn>
  <rdn rId="0" localSheetId="9" customView="1" name="Z_C1B6F5BD_1C1C_42A1_8EDC_DA70E81527E2_.wvu.FilterData" hidden="1" oldHidden="1">
    <formula>生産システム工学専攻!$A$1:$L$102</formula>
  </rdn>
  <rdn rId="0" localSheetId="10" customView="1" name="Z_C1B6F5BD_1C1C_42A1_8EDC_DA70E81527E2_.wvu.FilterData" hidden="1" oldHidden="1">
    <formula>海事システム専攻!$A$1:$L$101</formula>
  </rdn>
  <rcv guid="{C1B6F5BD-1C1C-42A1-8EDC-DA70E81527E2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CBCE48-82D7-4756-B4B3-68930CC21C52}" action="delete"/>
  <rdn rId="0" localSheetId="1" customView="1" name="Z_3ACBCE48_82D7_4756_B4B3_68930CC21C52_.wvu.FilterData" hidden="1" oldHidden="1">
    <formula>リスト!$L$2:$L$15</formula>
    <oldFormula>リスト!$L$2:$L$15</oldFormula>
  </rdn>
  <rdn rId="0" localSheetId="4" customView="1" name="Z_3ACBCE48_82D7_4756_B4B3_68930CC21C52_.wvu.FilterData" hidden="1" oldHidden="1">
    <formula>鳥羽商船科目リスト!$A$1:$F$291</formula>
    <oldFormula>鳥羽商船科目リスト!$A$1:$F$291</oldFormula>
  </rdn>
  <rdn rId="0" localSheetId="5" customView="1" name="Z_3ACBCE48_82D7_4756_B4B3_68930CC21C52_.wvu.FilterData" hidden="1" oldHidden="1">
    <formula>一般教育科!$A$1:$L$101</formula>
    <oldFormula>一般教育科!$A$1:$L$101</oldFormula>
  </rdn>
  <rdn rId="0" localSheetId="6" customView="1" name="Z_3ACBCE48_82D7_4756_B4B3_68930CC21C52_.wvu.FilterData" hidden="1" oldHidden="1">
    <formula>電子機械工学科!$A$1:$L$101</formula>
    <oldFormula>電子機械工学科!$A$1:$L$101</oldFormula>
  </rdn>
  <rdn rId="0" localSheetId="7" customView="1" name="Z_3ACBCE48_82D7_4756_B4B3_68930CC21C52_.wvu.FilterData" hidden="1" oldHidden="1">
    <formula>制御情報工学科!$A$1:$L$101</formula>
    <oldFormula>制御情報工学科!$A$1:$L$101</oldFormula>
  </rdn>
  <rdn rId="0" localSheetId="8" customView="1" name="Z_3ACBCE48_82D7_4756_B4B3_68930CC21C52_.wvu.FilterData" hidden="1" oldHidden="1">
    <formula>商船学科!$A$1:$L$101</formula>
    <oldFormula>商船学科!$A$1:$L$101</oldFormula>
  </rdn>
  <rdn rId="0" localSheetId="9" customView="1" name="Z_3ACBCE48_82D7_4756_B4B3_68930CC21C52_.wvu.FilterData" hidden="1" oldHidden="1">
    <formula>生産システム工学専攻!$A$1:$L$102</formula>
    <oldFormula>生産システム工学専攻!$A$1:$L$102</oldFormula>
  </rdn>
  <rdn rId="0" localSheetId="10" customView="1" name="Z_3ACBCE48_82D7_4756_B4B3_68930CC21C52_.wvu.FilterData" hidden="1" oldHidden="1">
    <formula>海事システム専攻!$A$1:$L$101</formula>
    <oldFormula>海事システム専攻!$A$1:$L$101</oldFormula>
  </rdn>
  <rcv guid="{3ACBCE48-82D7-4756-B4B3-68930CC21C52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9" sId="6">
    <nc r="O2">
      <f>IF($B2&lt;&gt;"",INDIRECT("高専別学科リスト!"&amp;ADDRESS(MATCH($B2,高専別学科リスト!B:B),3)),"")</f>
    </nc>
  </rcc>
  <rcc rId="910" sId="6">
    <nc r="O3">
      <f>IF($B3&lt;&gt;"",INDIRECT("高専別学科リスト!"&amp;ADDRESS(MATCH($B3,高専別学科リスト!B:B),3)),"")</f>
    </nc>
  </rcc>
  <rcc rId="911" sId="6">
    <nc r="O4">
      <f>IF($B4&lt;&gt;"",INDIRECT("高専別学科リスト!"&amp;ADDRESS(MATCH($B4,高専別学科リスト!B:B),3)),"")</f>
    </nc>
  </rcc>
  <rcc rId="912" sId="6">
    <nc r="O5">
      <f>IF($B5&lt;&gt;"",INDIRECT("高専別学科リスト!"&amp;ADDRESS(MATCH($B5,高専別学科リスト!B:B),3)),"")</f>
    </nc>
  </rcc>
  <rcc rId="913" sId="6">
    <nc r="O6">
      <f>IF($B6&lt;&gt;"",INDIRECT("高専別学科リスト!"&amp;ADDRESS(MATCH($B6,高専別学科リスト!B:B),3)),"")</f>
    </nc>
  </rcc>
  <rcc rId="914" sId="6">
    <nc r="O7">
      <f>IF($B7&lt;&gt;"",INDIRECT("高専別学科リスト!"&amp;ADDRESS(MATCH($B7,高専別学科リスト!B:B),3)),"")</f>
    </nc>
  </rcc>
  <rcc rId="915" sId="6">
    <nc r="O8">
      <f>IF($B8&lt;&gt;"",INDIRECT("高専別学科リスト!"&amp;ADDRESS(MATCH($B8,高専別学科リスト!B:B),3)),"")</f>
    </nc>
  </rcc>
  <rcc rId="916" sId="6">
    <nc r="O9">
      <f>IF($B9&lt;&gt;"",INDIRECT("高専別学科リスト!"&amp;ADDRESS(MATCH($B9,高専別学科リスト!B:B),3)),"")</f>
    </nc>
  </rcc>
  <rcc rId="917" sId="6">
    <nc r="O10">
      <f>IF($B10&lt;&gt;"",INDIRECT("高専別学科リスト!"&amp;ADDRESS(MATCH($B10,高専別学科リスト!B:B),3)),"")</f>
    </nc>
  </rcc>
  <rcc rId="918" sId="6">
    <nc r="O11">
      <f>IF($B11&lt;&gt;"",INDIRECT("高専別学科リスト!"&amp;ADDRESS(MATCH($B11,高専別学科リスト!B:B),3)),"")</f>
    </nc>
  </rcc>
  <rcc rId="919" sId="6">
    <nc r="O12">
      <f>IF($B12&lt;&gt;"",INDIRECT("高専別学科リスト!"&amp;ADDRESS(MATCH($B12,高専別学科リスト!B:B),3)),"")</f>
    </nc>
  </rcc>
  <rcc rId="920" sId="6">
    <nc r="O13">
      <f>IF($B13&lt;&gt;"",INDIRECT("高専別学科リスト!"&amp;ADDRESS(MATCH($B13,高専別学科リスト!B:B),3)),"")</f>
    </nc>
  </rcc>
  <rcc rId="921" sId="6">
    <nc r="O14">
      <f>IF($B14&lt;&gt;"",INDIRECT("高専別学科リスト!"&amp;ADDRESS(MATCH($B14,高専別学科リスト!B:B),3)),"")</f>
    </nc>
  </rcc>
  <rcc rId="922" sId="6">
    <nc r="O15">
      <f>IF($B15&lt;&gt;"",INDIRECT("高専別学科リスト!"&amp;ADDRESS(MATCH($B15,高専別学科リスト!B:B),3)),"")</f>
    </nc>
  </rcc>
  <rcc rId="923" sId="6">
    <nc r="O16">
      <f>IF($B16&lt;&gt;"",INDIRECT("高専別学科リスト!"&amp;ADDRESS(MATCH($B16,高専別学科リスト!B:B),3)),"")</f>
    </nc>
  </rcc>
  <rcc rId="924" sId="6">
    <nc r="O17">
      <f>IF($B17&lt;&gt;"",INDIRECT("高専別学科リスト!"&amp;ADDRESS(MATCH($B17,高専別学科リスト!B:B),3)),"")</f>
    </nc>
  </rcc>
  <rcc rId="925" sId="6">
    <nc r="O18">
      <f>IF($B18&lt;&gt;"",INDIRECT("高専別学科リスト!"&amp;ADDRESS(MATCH($B18,高専別学科リスト!B:B),3)),"")</f>
    </nc>
  </rcc>
  <rcc rId="926" sId="6">
    <nc r="O19">
      <f>IF($B19&lt;&gt;"",INDIRECT("高専別学科リスト!"&amp;ADDRESS(MATCH($B19,高専別学科リスト!B:B),3)),"")</f>
    </nc>
  </rcc>
  <rcc rId="927" sId="6">
    <nc r="O20">
      <f>IF($B20&lt;&gt;"",INDIRECT("高専別学科リスト!"&amp;ADDRESS(MATCH($B20,高専別学科リスト!B:B),3)),"")</f>
    </nc>
  </rcc>
  <rcc rId="928" sId="6">
    <nc r="O21">
      <f>IF($B21&lt;&gt;"",INDIRECT("高専別学科リスト!"&amp;ADDRESS(MATCH($B21,高専別学科リスト!B:B),3)),"")</f>
    </nc>
  </rcc>
  <rcc rId="929" sId="6">
    <nc r="O22">
      <f>IF($B22&lt;&gt;"",INDIRECT("高専別学科リスト!"&amp;ADDRESS(MATCH($B22,高専別学科リスト!B:B),3)),"")</f>
    </nc>
  </rcc>
  <rcc rId="930" sId="6">
    <nc r="O23">
      <f>IF($B23&lt;&gt;"",INDIRECT("高専別学科リスト!"&amp;ADDRESS(MATCH($B23,高専別学科リスト!B:B),3)),"")</f>
    </nc>
  </rcc>
  <rcc rId="931" sId="6">
    <nc r="O24">
      <f>IF($B24&lt;&gt;"",INDIRECT("高専別学科リスト!"&amp;ADDRESS(MATCH($B24,高専別学科リスト!B:B),3)),"")</f>
    </nc>
  </rcc>
  <rcc rId="932" sId="6">
    <nc r="O25">
      <f>IF($B25&lt;&gt;"",INDIRECT("高専別学科リスト!"&amp;ADDRESS(MATCH($B25,高専別学科リスト!B:B),3)),"")</f>
    </nc>
  </rcc>
  <rcc rId="933" sId="6">
    <nc r="O26">
      <f>IF($B26&lt;&gt;"",INDIRECT("高専別学科リスト!"&amp;ADDRESS(MATCH($B26,高専別学科リスト!B:B),3)),"")</f>
    </nc>
  </rcc>
  <rcc rId="934" sId="6">
    <nc r="O27">
      <f>IF($B27&lt;&gt;"",INDIRECT("高専別学科リスト!"&amp;ADDRESS(MATCH($B27,高専別学科リスト!B:B),3)),"")</f>
    </nc>
  </rcc>
  <rcc rId="935" sId="6">
    <nc r="O28">
      <f>IF($B28&lt;&gt;"",INDIRECT("高専別学科リスト!"&amp;ADDRESS(MATCH($B28,高専別学科リスト!B:B),3)),"")</f>
    </nc>
  </rcc>
  <rcc rId="936" sId="6">
    <nc r="O29">
      <f>IF($B29&lt;&gt;"",INDIRECT("高専別学科リスト!"&amp;ADDRESS(MATCH($B29,高専別学科リスト!B:B),3)),"")</f>
    </nc>
  </rcc>
  <rcc rId="937" sId="6">
    <nc r="O30">
      <f>IF($B30&lt;&gt;"",INDIRECT("高専別学科リスト!"&amp;ADDRESS(MATCH($B30,高専別学科リスト!B:B),3)),"")</f>
    </nc>
  </rcc>
  <rcc rId="938" sId="6">
    <nc r="O31">
      <f>IF($B31&lt;&gt;"",INDIRECT("高専別学科リスト!"&amp;ADDRESS(MATCH($B31,高専別学科リスト!B:B),3)),"")</f>
    </nc>
  </rcc>
  <rcc rId="939" sId="6">
    <nc r="O32">
      <f>IF($B32&lt;&gt;"",INDIRECT("高専別学科リスト!"&amp;ADDRESS(MATCH($B32,高専別学科リスト!B:B),3)),"")</f>
    </nc>
  </rcc>
  <rcc rId="940" sId="6">
    <nc r="O33">
      <f>IF($B33&lt;&gt;"",INDIRECT("高専別学科リスト!"&amp;ADDRESS(MATCH($B33,高専別学科リスト!B:B),3)),"")</f>
    </nc>
  </rcc>
  <rcc rId="941" sId="6">
    <nc r="O34">
      <f>IF($B34&lt;&gt;"",INDIRECT("高専別学科リスト!"&amp;ADDRESS(MATCH($B34,高専別学科リスト!B:B),3)),"")</f>
    </nc>
  </rcc>
  <rcc rId="942" sId="6">
    <nc r="O35">
      <f>IF($B35&lt;&gt;"",INDIRECT("高専別学科リスト!"&amp;ADDRESS(MATCH($B35,高専別学科リスト!B:B),3)),"")</f>
    </nc>
  </rcc>
  <rcc rId="943" sId="6">
    <nc r="O36">
      <f>IF($B36&lt;&gt;"",INDIRECT("高専別学科リスト!"&amp;ADDRESS(MATCH($B36,高専別学科リスト!B:B),3)),"")</f>
    </nc>
  </rcc>
  <rcc rId="944" sId="6">
    <nc r="O37">
      <f>IF($B37&lt;&gt;"",INDIRECT("高専別学科リスト!"&amp;ADDRESS(MATCH($B37,高専別学科リスト!B:B),3)),"")</f>
    </nc>
  </rcc>
  <rcc rId="945" sId="6">
    <nc r="O38">
      <f>IF($B38&lt;&gt;"",INDIRECT("高専別学科リスト!"&amp;ADDRESS(MATCH($B38,高専別学科リスト!B:B),3)),"")</f>
    </nc>
  </rcc>
  <rcc rId="946" sId="6">
    <nc r="O39">
      <f>IF($B39&lt;&gt;"",INDIRECT("高専別学科リスト!"&amp;ADDRESS(MATCH($B39,高専別学科リスト!B:B),3)),"")</f>
    </nc>
  </rcc>
  <rcc rId="947" sId="6">
    <nc r="O40">
      <f>IF($B40&lt;&gt;"",INDIRECT("高専別学科リスト!"&amp;ADDRESS(MATCH($B40,高専別学科リスト!B:B),3)),"")</f>
    </nc>
  </rcc>
  <rcc rId="948" sId="6">
    <nc r="O41">
      <f>IF($B41&lt;&gt;"",INDIRECT("高専別学科リスト!"&amp;ADDRESS(MATCH($B41,高専別学科リスト!B:B),3)),"")</f>
    </nc>
  </rcc>
  <rcc rId="949" sId="6">
    <nc r="O42">
      <f>IF($B42&lt;&gt;"",INDIRECT("高専別学科リスト!"&amp;ADDRESS(MATCH($B42,高専別学科リスト!B:B),3)),"")</f>
    </nc>
  </rcc>
  <rcc rId="950" sId="6">
    <nc r="O43">
      <f>IF($B43&lt;&gt;"",INDIRECT("高専別学科リスト!"&amp;ADDRESS(MATCH($B43,高専別学科リスト!B:B),3)),"")</f>
    </nc>
  </rcc>
  <rcc rId="951" sId="6">
    <nc r="O44">
      <f>IF($B44&lt;&gt;"",INDIRECT("高専別学科リスト!"&amp;ADDRESS(MATCH($B44,高専別学科リスト!B:B),3)),"")</f>
    </nc>
  </rcc>
  <rcc rId="952" sId="6">
    <nc r="O45">
      <f>IF($B45&lt;&gt;"",INDIRECT("高専別学科リスト!"&amp;ADDRESS(MATCH($B45,高専別学科リスト!B:B),3)),"")</f>
    </nc>
  </rcc>
  <rcc rId="953" sId="6">
    <nc r="O46">
      <f>IF($B46&lt;&gt;"",INDIRECT("高専別学科リスト!"&amp;ADDRESS(MATCH($B46,高専別学科リスト!B:B),3)),"")</f>
    </nc>
  </rcc>
  <rcc rId="954" sId="6">
    <nc r="O47">
      <f>IF($B47&lt;&gt;"",INDIRECT("高専別学科リスト!"&amp;ADDRESS(MATCH($B47,高専別学科リスト!B:B),3)),"")</f>
    </nc>
  </rcc>
  <rcc rId="955" sId="6">
    <nc r="O48">
      <f>IF($B48&lt;&gt;"",INDIRECT("高専別学科リスト!"&amp;ADDRESS(MATCH($B48,高専別学科リスト!B:B),3)),"")</f>
    </nc>
  </rcc>
  <rcc rId="956" sId="6">
    <nc r="O49">
      <f>IF($B49&lt;&gt;"",INDIRECT("高専別学科リスト!"&amp;ADDRESS(MATCH($B49,高専別学科リスト!B:B),3)),"")</f>
    </nc>
  </rcc>
  <rcc rId="957" sId="6">
    <nc r="O50">
      <f>IF($B50&lt;&gt;"",INDIRECT("高専別学科リスト!"&amp;ADDRESS(MATCH($B50,高専別学科リスト!B:B),3)),"")</f>
    </nc>
  </rcc>
  <rcc rId="958" sId="6">
    <nc r="O51">
      <f>IF($B51&lt;&gt;"",INDIRECT("高専別学科リスト!"&amp;ADDRESS(MATCH($B51,高専別学科リスト!B:B),3)),"")</f>
    </nc>
  </rcc>
  <rcc rId="959" sId="6">
    <nc r="O52">
      <f>IF($B52&lt;&gt;"",INDIRECT("高専別学科リスト!"&amp;ADDRESS(MATCH($B52,高専別学科リスト!B:B),3)),"")</f>
    </nc>
  </rcc>
  <rcc rId="960" sId="6">
    <nc r="O53">
      <f>IF($B53&lt;&gt;"",INDIRECT("高専別学科リスト!"&amp;ADDRESS(MATCH($B53,高専別学科リスト!B:B),3)),"")</f>
    </nc>
  </rcc>
  <rcc rId="961" sId="6">
    <nc r="O54">
      <f>IF($B54&lt;&gt;"",INDIRECT("高専別学科リスト!"&amp;ADDRESS(MATCH($B54,高専別学科リスト!B:B),3)),"")</f>
    </nc>
  </rcc>
  <rcc rId="962" sId="6">
    <nc r="O55">
      <f>IF($B55&lt;&gt;"",INDIRECT("高専別学科リスト!"&amp;ADDRESS(MATCH($B55,高専別学科リスト!B:B),3)),"")</f>
    </nc>
  </rcc>
  <rcc rId="963" sId="6">
    <nc r="O56">
      <f>IF($B56&lt;&gt;"",INDIRECT("高専別学科リスト!"&amp;ADDRESS(MATCH($B56,高専別学科リスト!B:B),3)),"")</f>
    </nc>
  </rcc>
  <rcc rId="964" sId="6">
    <nc r="O57">
      <f>IF($B57&lt;&gt;"",INDIRECT("高専別学科リスト!"&amp;ADDRESS(MATCH($B57,高専別学科リスト!B:B),3)),"")</f>
    </nc>
  </rcc>
  <rcc rId="965" sId="6">
    <nc r="O58">
      <f>IF($B58&lt;&gt;"",INDIRECT("高専別学科リスト!"&amp;ADDRESS(MATCH($B58,高専別学科リスト!B:B),3)),"")</f>
    </nc>
  </rcc>
  <rcc rId="966" sId="6">
    <nc r="O59">
      <f>IF($B59&lt;&gt;"",INDIRECT("高専別学科リスト!"&amp;ADDRESS(MATCH($B59,高専別学科リスト!B:B),3)),"")</f>
    </nc>
  </rcc>
  <rcc rId="967" sId="6">
    <nc r="O60">
      <f>IF($B60&lt;&gt;"",INDIRECT("高専別学科リスト!"&amp;ADDRESS(MATCH($B60,高専別学科リスト!B:B),3)),"")</f>
    </nc>
  </rcc>
  <rcc rId="968" sId="6">
    <nc r="O61">
      <f>IF($B61&lt;&gt;"",INDIRECT("高専別学科リスト!"&amp;ADDRESS(MATCH($B61,高専別学科リスト!B:B),3)),"")</f>
    </nc>
  </rcc>
  <rcc rId="969" sId="6">
    <nc r="O62">
      <f>IF($B62&lt;&gt;"",INDIRECT("高専別学科リスト!"&amp;ADDRESS(MATCH($B62,高専別学科リスト!B:B),3)),"")</f>
    </nc>
  </rcc>
  <rcc rId="970" sId="6">
    <nc r="O63">
      <f>IF($B63&lt;&gt;"",INDIRECT("高専別学科リスト!"&amp;ADDRESS(MATCH($B63,高専別学科リスト!B:B),3)),"")</f>
    </nc>
  </rcc>
  <rcc rId="971" sId="6">
    <nc r="O64">
      <f>IF($B64&lt;&gt;"",INDIRECT("高専別学科リスト!"&amp;ADDRESS(MATCH($B64,高専別学科リスト!B:B),3)),"")</f>
    </nc>
  </rcc>
  <rcc rId="972" sId="6">
    <nc r="O65">
      <f>IF($B65&lt;&gt;"",INDIRECT("高専別学科リスト!"&amp;ADDRESS(MATCH($B65,高専別学科リスト!B:B),3)),"")</f>
    </nc>
  </rcc>
  <rcc rId="973" sId="6">
    <nc r="O66">
      <f>IF($B66&lt;&gt;"",INDIRECT("高専別学科リスト!"&amp;ADDRESS(MATCH($B66,高専別学科リスト!B:B),3)),"")</f>
    </nc>
  </rcc>
  <rcc rId="974" sId="6">
    <nc r="O67">
      <f>IF($B67&lt;&gt;"",INDIRECT("高専別学科リスト!"&amp;ADDRESS(MATCH($B67,高専別学科リスト!B:B),3)),"")</f>
    </nc>
  </rcc>
  <rcc rId="975" sId="6">
    <nc r="O68">
      <f>IF($B68&lt;&gt;"",INDIRECT("高専別学科リスト!"&amp;ADDRESS(MATCH($B68,高専別学科リスト!B:B),3)),"")</f>
    </nc>
  </rcc>
  <rcc rId="976" sId="6">
    <nc r="O69">
      <f>IF($B69&lt;&gt;"",INDIRECT("高専別学科リスト!"&amp;ADDRESS(MATCH($B69,高専別学科リスト!B:B),3)),"")</f>
    </nc>
  </rcc>
  <rcc rId="977" sId="6">
    <nc r="O70">
      <f>IF($B70&lt;&gt;"",INDIRECT("高専別学科リスト!"&amp;ADDRESS(MATCH($B70,高専別学科リスト!B:B),3)),"")</f>
    </nc>
  </rcc>
  <rcc rId="978" sId="6">
    <nc r="O71">
      <f>IF($B71&lt;&gt;"",INDIRECT("高専別学科リスト!"&amp;ADDRESS(MATCH($B71,高専別学科リスト!B:B),3)),"")</f>
    </nc>
  </rcc>
  <rcc rId="979" sId="6">
    <nc r="O72">
      <f>IF($B72&lt;&gt;"",INDIRECT("高専別学科リスト!"&amp;ADDRESS(MATCH($B72,高専別学科リスト!B:B),3)),"")</f>
    </nc>
  </rcc>
  <rcc rId="980" sId="6">
    <nc r="O73">
      <f>IF($B73&lt;&gt;"",INDIRECT("高専別学科リスト!"&amp;ADDRESS(MATCH($B73,高専別学科リスト!B:B),3)),"")</f>
    </nc>
  </rcc>
  <rcc rId="981" sId="6">
    <nc r="O74">
      <f>IF($B74&lt;&gt;"",INDIRECT("高専別学科リスト!"&amp;ADDRESS(MATCH($B74,高専別学科リスト!B:B),3)),"")</f>
    </nc>
  </rcc>
  <rcc rId="982" sId="6">
    <nc r="O75">
      <f>IF($B75&lt;&gt;"",INDIRECT("高専別学科リスト!"&amp;ADDRESS(MATCH($B75,高専別学科リスト!B:B),3)),"")</f>
    </nc>
  </rcc>
  <rcc rId="983" sId="6">
    <nc r="O76">
      <f>IF($B76&lt;&gt;"",INDIRECT("高専別学科リスト!"&amp;ADDRESS(MATCH($B76,高専別学科リスト!B:B),3)),"")</f>
    </nc>
  </rcc>
  <rcc rId="984" sId="6">
    <nc r="O77">
      <f>IF($B77&lt;&gt;"",INDIRECT("高専別学科リスト!"&amp;ADDRESS(MATCH($B77,高専別学科リスト!B:B),3)),"")</f>
    </nc>
  </rcc>
  <rcc rId="985" sId="6">
    <nc r="O78">
      <f>IF($B78&lt;&gt;"",INDIRECT("高専別学科リスト!"&amp;ADDRESS(MATCH($B78,高専別学科リスト!B:B),3)),"")</f>
    </nc>
  </rcc>
  <rcc rId="986" sId="6">
    <nc r="O79">
      <f>IF($B79&lt;&gt;"",INDIRECT("高専別学科リスト!"&amp;ADDRESS(MATCH($B79,高専別学科リスト!B:B),3)),"")</f>
    </nc>
  </rcc>
  <rcc rId="987" sId="6">
    <nc r="O80">
      <f>IF($B80&lt;&gt;"",INDIRECT("高専別学科リスト!"&amp;ADDRESS(MATCH($B80,高専別学科リスト!B:B),3)),"")</f>
    </nc>
  </rcc>
  <rcc rId="988" sId="6">
    <nc r="O81">
      <f>IF($B81&lt;&gt;"",INDIRECT("高専別学科リスト!"&amp;ADDRESS(MATCH($B81,高専別学科リスト!B:B),3)),"")</f>
    </nc>
  </rcc>
  <rcc rId="989" sId="6">
    <nc r="O82">
      <f>IF($B82&lt;&gt;"",INDIRECT("高専別学科リスト!"&amp;ADDRESS(MATCH($B82,高専別学科リスト!B:B),3)),"")</f>
    </nc>
  </rcc>
  <rcc rId="990" sId="6">
    <nc r="O83">
      <f>IF($B83&lt;&gt;"",INDIRECT("高専別学科リスト!"&amp;ADDRESS(MATCH($B83,高専別学科リスト!B:B),3)),"")</f>
    </nc>
  </rcc>
  <rcc rId="991" sId="6">
    <nc r="O84">
      <f>IF($B84&lt;&gt;"",INDIRECT("高専別学科リスト!"&amp;ADDRESS(MATCH($B84,高専別学科リスト!B:B),3)),"")</f>
    </nc>
  </rcc>
  <rcc rId="992" sId="6">
    <nc r="O85">
      <f>IF($B85&lt;&gt;"",INDIRECT("高専別学科リスト!"&amp;ADDRESS(MATCH($B85,高専別学科リスト!B:B),3)),"")</f>
    </nc>
  </rcc>
  <rcc rId="993" sId="6">
    <nc r="O86">
      <f>IF($B86&lt;&gt;"",INDIRECT("高専別学科リスト!"&amp;ADDRESS(MATCH($B86,高専別学科リスト!B:B),3)),"")</f>
    </nc>
  </rcc>
  <rcc rId="994" sId="6">
    <nc r="O87">
      <f>IF($B87&lt;&gt;"",INDIRECT("高専別学科リスト!"&amp;ADDRESS(MATCH($B87,高専別学科リスト!B:B),3)),"")</f>
    </nc>
  </rcc>
  <rcc rId="995" sId="6">
    <nc r="O88">
      <f>IF($B88&lt;&gt;"",INDIRECT("高専別学科リスト!"&amp;ADDRESS(MATCH($B88,高専別学科リスト!B:B),3)),"")</f>
    </nc>
  </rcc>
  <rcc rId="996" sId="6">
    <nc r="O89">
      <f>IF($B89&lt;&gt;"",INDIRECT("高専別学科リスト!"&amp;ADDRESS(MATCH($B89,高専別学科リスト!B:B),3)),"")</f>
    </nc>
  </rcc>
  <rcc rId="997" sId="6">
    <nc r="O90">
      <f>IF($B90&lt;&gt;"",INDIRECT("高専別学科リスト!"&amp;ADDRESS(MATCH($B90,高専別学科リスト!B:B),3)),"")</f>
    </nc>
  </rcc>
  <rcc rId="998" sId="6">
    <nc r="O91">
      <f>IF($B91&lt;&gt;"",INDIRECT("高専別学科リスト!"&amp;ADDRESS(MATCH($B91,高専別学科リスト!B:B),3)),"")</f>
    </nc>
  </rcc>
  <rcc rId="999" sId="6">
    <nc r="O92">
      <f>IF($B92&lt;&gt;"",INDIRECT("高専別学科リスト!"&amp;ADDRESS(MATCH($B92,高専別学科リスト!B:B),3)),"")</f>
    </nc>
  </rcc>
  <rcc rId="1000" sId="6">
    <nc r="O93">
      <f>IF($B93&lt;&gt;"",INDIRECT("高専別学科リスト!"&amp;ADDRESS(MATCH($B93,高専別学科リスト!B:B),3)),"")</f>
    </nc>
  </rcc>
  <rcc rId="1001" sId="6">
    <nc r="O94">
      <f>IF($B94&lt;&gt;"",INDIRECT("高専別学科リスト!"&amp;ADDRESS(MATCH($B94,高専別学科リスト!B:B),3)),"")</f>
    </nc>
  </rcc>
  <rcc rId="1002" sId="6">
    <nc r="O95">
      <f>IF($B95&lt;&gt;"",INDIRECT("高専別学科リスト!"&amp;ADDRESS(MATCH($B95,高専別学科リスト!B:B),3)),"")</f>
    </nc>
  </rcc>
  <rcc rId="1003" sId="6">
    <nc r="O96">
      <f>IF($B96&lt;&gt;"",INDIRECT("高専別学科リスト!"&amp;ADDRESS(MATCH($B96,高専別学科リスト!B:B),3)),"")</f>
    </nc>
  </rcc>
  <rcc rId="1004" sId="6">
    <nc r="O97">
      <f>IF($B97&lt;&gt;"",INDIRECT("高専別学科リスト!"&amp;ADDRESS(MATCH($B97,高専別学科リスト!B:B),3)),"")</f>
    </nc>
  </rcc>
  <rcc rId="1005" sId="6">
    <nc r="O98">
      <f>IF($B98&lt;&gt;"",INDIRECT("高専別学科リスト!"&amp;ADDRESS(MATCH($B98,高専別学科リスト!B:B),3)),"")</f>
    </nc>
  </rcc>
  <rcc rId="1006" sId="6">
    <nc r="O99">
      <f>IF($B99&lt;&gt;"",INDIRECT("高専別学科リスト!"&amp;ADDRESS(MATCH($B99,高専別学科リスト!B:B),3)),"")</f>
    </nc>
  </rcc>
  <rcc rId="1007" sId="7">
    <nc r="O2">
      <f>IF($B2&lt;&gt;"",INDIRECT("高専別学科リスト!"&amp;ADDRESS(MATCH($B2,高専別学科リスト!B:B),3)),"")</f>
    </nc>
  </rcc>
  <rcc rId="1008" sId="7">
    <nc r="O3">
      <f>IF($B3&lt;&gt;"",INDIRECT("高専別学科リスト!"&amp;ADDRESS(MATCH($B3,高専別学科リスト!B:B),3)),"")</f>
    </nc>
  </rcc>
  <rcc rId="1009" sId="7">
    <nc r="O4">
      <f>IF($B4&lt;&gt;"",INDIRECT("高専別学科リスト!"&amp;ADDRESS(MATCH($B4,高専別学科リスト!B:B),3)),"")</f>
    </nc>
  </rcc>
  <rcc rId="1010" sId="7">
    <nc r="O5">
      <f>IF($B5&lt;&gt;"",INDIRECT("高専別学科リスト!"&amp;ADDRESS(MATCH($B5,高専別学科リスト!B:B),3)),"")</f>
    </nc>
  </rcc>
  <rcc rId="1011" sId="7">
    <nc r="O6">
      <f>IF($B6&lt;&gt;"",INDIRECT("高専別学科リスト!"&amp;ADDRESS(MATCH($B6,高専別学科リスト!B:B),3)),"")</f>
    </nc>
  </rcc>
  <rcc rId="1012" sId="7">
    <nc r="O7">
      <f>IF($B7&lt;&gt;"",INDIRECT("高専別学科リスト!"&amp;ADDRESS(MATCH($B7,高専別学科リスト!B:B),3)),"")</f>
    </nc>
  </rcc>
  <rcc rId="1013" sId="7">
    <nc r="O8">
      <f>IF($B8&lt;&gt;"",INDIRECT("高専別学科リスト!"&amp;ADDRESS(MATCH($B8,高専別学科リスト!B:B),3)),"")</f>
    </nc>
  </rcc>
  <rcc rId="1014" sId="7">
    <nc r="O9">
      <f>IF($B9&lt;&gt;"",INDIRECT("高専別学科リスト!"&amp;ADDRESS(MATCH($B9,高専別学科リスト!B:B),3)),"")</f>
    </nc>
  </rcc>
  <rcc rId="1015" sId="7">
    <nc r="O10">
      <f>IF($B10&lt;&gt;"",INDIRECT("高専別学科リスト!"&amp;ADDRESS(MATCH($B10,高専別学科リスト!B:B),3)),"")</f>
    </nc>
  </rcc>
  <rcc rId="1016" sId="7">
    <nc r="O11">
      <f>IF($B11&lt;&gt;"",INDIRECT("高専別学科リスト!"&amp;ADDRESS(MATCH($B11,高専別学科リスト!B:B),3)),"")</f>
    </nc>
  </rcc>
  <rcc rId="1017" sId="7">
    <nc r="O12">
      <f>IF($B12&lt;&gt;"",INDIRECT("高専別学科リスト!"&amp;ADDRESS(MATCH($B12,高専別学科リスト!B:B),3)),"")</f>
    </nc>
  </rcc>
  <rcc rId="1018" sId="7">
    <nc r="O13">
      <f>IF($B13&lt;&gt;"",INDIRECT("高専別学科リスト!"&amp;ADDRESS(MATCH($B13,高専別学科リスト!B:B),3)),"")</f>
    </nc>
  </rcc>
  <rcc rId="1019" sId="7">
    <nc r="O14">
      <f>IF($B14&lt;&gt;"",INDIRECT("高専別学科リスト!"&amp;ADDRESS(MATCH($B14,高専別学科リスト!B:B),3)),"")</f>
    </nc>
  </rcc>
  <rcc rId="1020" sId="7">
    <nc r="O15">
      <f>IF($B15&lt;&gt;"",INDIRECT("高専別学科リスト!"&amp;ADDRESS(MATCH($B15,高専別学科リスト!B:B),3)),"")</f>
    </nc>
  </rcc>
  <rcc rId="1021" sId="7">
    <nc r="O16">
      <f>IF($B16&lt;&gt;"",INDIRECT("高専別学科リスト!"&amp;ADDRESS(MATCH($B16,高専別学科リスト!B:B),3)),"")</f>
    </nc>
  </rcc>
  <rcc rId="1022" sId="7">
    <nc r="O17">
      <f>IF($B17&lt;&gt;"",INDIRECT("高専別学科リスト!"&amp;ADDRESS(MATCH($B17,高専別学科リスト!B:B),3)),"")</f>
    </nc>
  </rcc>
  <rcc rId="1023" sId="7">
    <nc r="O18">
      <f>IF($B18&lt;&gt;"",INDIRECT("高専別学科リスト!"&amp;ADDRESS(MATCH($B18,高専別学科リスト!B:B),3)),"")</f>
    </nc>
  </rcc>
  <rcc rId="1024" sId="7">
    <nc r="O19">
      <f>IF($B19&lt;&gt;"",INDIRECT("高専別学科リスト!"&amp;ADDRESS(MATCH($B19,高専別学科リスト!B:B),3)),"")</f>
    </nc>
  </rcc>
  <rcc rId="1025" sId="7">
    <nc r="O20">
      <f>IF($B20&lt;&gt;"",INDIRECT("高専別学科リスト!"&amp;ADDRESS(MATCH($B20,高専別学科リスト!B:B),3)),"")</f>
    </nc>
  </rcc>
  <rcc rId="1026" sId="7">
    <nc r="O21">
      <f>IF($B21&lt;&gt;"",INDIRECT("高専別学科リスト!"&amp;ADDRESS(MATCH($B21,高専別学科リスト!B:B),3)),"")</f>
    </nc>
  </rcc>
  <rcc rId="1027" sId="7">
    <nc r="O22">
      <f>IF($B22&lt;&gt;"",INDIRECT("高専別学科リスト!"&amp;ADDRESS(MATCH($B22,高専別学科リスト!B:B),3)),"")</f>
    </nc>
  </rcc>
  <rcc rId="1028" sId="7">
    <nc r="O23">
      <f>IF($B23&lt;&gt;"",INDIRECT("高専別学科リスト!"&amp;ADDRESS(MATCH($B23,高専別学科リスト!B:B),3)),"")</f>
    </nc>
  </rcc>
  <rcc rId="1029" sId="7">
    <nc r="O24">
      <f>IF($B24&lt;&gt;"",INDIRECT("高専別学科リスト!"&amp;ADDRESS(MATCH($B24,高専別学科リスト!B:B),3)),"")</f>
    </nc>
  </rcc>
  <rcc rId="1030" sId="7">
    <nc r="O25">
      <f>IF($B25&lt;&gt;"",INDIRECT("高専別学科リスト!"&amp;ADDRESS(MATCH($B25,高専別学科リスト!B:B),3)),"")</f>
    </nc>
  </rcc>
  <rcc rId="1031" sId="7">
    <nc r="O26">
      <f>IF($B26&lt;&gt;"",INDIRECT("高専別学科リスト!"&amp;ADDRESS(MATCH($B26,高専別学科リスト!B:B),3)),"")</f>
    </nc>
  </rcc>
  <rcc rId="1032" sId="7">
    <nc r="O27">
      <f>IF($B27&lt;&gt;"",INDIRECT("高専別学科リスト!"&amp;ADDRESS(MATCH($B27,高専別学科リスト!B:B),3)),"")</f>
    </nc>
  </rcc>
  <rcc rId="1033" sId="7">
    <nc r="O28">
      <f>IF($B28&lt;&gt;"",INDIRECT("高専別学科リスト!"&amp;ADDRESS(MATCH($B28,高専別学科リスト!B:B),3)),"")</f>
    </nc>
  </rcc>
  <rcc rId="1034" sId="7">
    <nc r="O29">
      <f>IF($B29&lt;&gt;"",INDIRECT("高専別学科リスト!"&amp;ADDRESS(MATCH($B29,高専別学科リスト!B:B),3)),"")</f>
    </nc>
  </rcc>
  <rcc rId="1035" sId="7">
    <nc r="O30">
      <f>IF($B30&lt;&gt;"",INDIRECT("高専別学科リスト!"&amp;ADDRESS(MATCH($B30,高専別学科リスト!B:B),3)),"")</f>
    </nc>
  </rcc>
  <rcc rId="1036" sId="7">
    <nc r="O31">
      <f>IF($B31&lt;&gt;"",INDIRECT("高専別学科リスト!"&amp;ADDRESS(MATCH($B31,高専別学科リスト!B:B),3)),"")</f>
    </nc>
  </rcc>
  <rcc rId="1037" sId="7">
    <nc r="O32">
      <f>IF($B32&lt;&gt;"",INDIRECT("高専別学科リスト!"&amp;ADDRESS(MATCH($B32,高専別学科リスト!B:B),3)),"")</f>
    </nc>
  </rcc>
  <rcc rId="1038" sId="7">
    <nc r="O33">
      <f>IF($B33&lt;&gt;"",INDIRECT("高専別学科リスト!"&amp;ADDRESS(MATCH($B33,高専別学科リスト!B:B),3)),"")</f>
    </nc>
  </rcc>
  <rcc rId="1039" sId="7">
    <nc r="O34">
      <f>IF($B34&lt;&gt;"",INDIRECT("高専別学科リスト!"&amp;ADDRESS(MATCH($B34,高専別学科リスト!B:B),3)),"")</f>
    </nc>
  </rcc>
  <rcc rId="1040" sId="7">
    <nc r="O35">
      <f>IF($B35&lt;&gt;"",INDIRECT("高専別学科リスト!"&amp;ADDRESS(MATCH($B35,高専別学科リスト!B:B),3)),"")</f>
    </nc>
  </rcc>
  <rcc rId="1041" sId="7">
    <nc r="O36">
      <f>IF($B36&lt;&gt;"",INDIRECT("高専別学科リスト!"&amp;ADDRESS(MATCH($B36,高専別学科リスト!B:B),3)),"")</f>
    </nc>
  </rcc>
  <rcc rId="1042" sId="7">
    <nc r="O37">
      <f>IF($B37&lt;&gt;"",INDIRECT("高専別学科リスト!"&amp;ADDRESS(MATCH($B37,高専別学科リスト!B:B),3)),"")</f>
    </nc>
  </rcc>
  <rcc rId="1043" sId="7">
    <nc r="O38">
      <f>IF($B38&lt;&gt;"",INDIRECT("高専別学科リスト!"&amp;ADDRESS(MATCH($B38,高専別学科リスト!B:B),3)),"")</f>
    </nc>
  </rcc>
  <rcc rId="1044" sId="7">
    <nc r="O39">
      <f>IF($B39&lt;&gt;"",INDIRECT("高専別学科リスト!"&amp;ADDRESS(MATCH($B39,高専別学科リスト!B:B),3)),"")</f>
    </nc>
  </rcc>
  <rcc rId="1045" sId="7">
    <nc r="O40">
      <f>IF($B40&lt;&gt;"",INDIRECT("高専別学科リスト!"&amp;ADDRESS(MATCH($B40,高専別学科リスト!B:B),3)),"")</f>
    </nc>
  </rcc>
  <rcc rId="1046" sId="7">
    <nc r="O41">
      <f>IF($B41&lt;&gt;"",INDIRECT("高専別学科リスト!"&amp;ADDRESS(MATCH($B41,高専別学科リスト!B:B),3)),"")</f>
    </nc>
  </rcc>
  <rcc rId="1047" sId="7">
    <nc r="O42">
      <f>IF($B42&lt;&gt;"",INDIRECT("高専別学科リスト!"&amp;ADDRESS(MATCH($B42,高専別学科リスト!B:B),3)),"")</f>
    </nc>
  </rcc>
  <rcc rId="1048" sId="7">
    <nc r="O43">
      <f>IF($B43&lt;&gt;"",INDIRECT("高専別学科リスト!"&amp;ADDRESS(MATCH($B43,高専別学科リスト!B:B),3)),"")</f>
    </nc>
  </rcc>
  <rcc rId="1049" sId="7">
    <nc r="O44">
      <f>IF($B44&lt;&gt;"",INDIRECT("高専別学科リスト!"&amp;ADDRESS(MATCH($B44,高専別学科リスト!B:B),3)),"")</f>
    </nc>
  </rcc>
  <rcc rId="1050" sId="7">
    <nc r="O45">
      <f>IF($B45&lt;&gt;"",INDIRECT("高専別学科リスト!"&amp;ADDRESS(MATCH($B45,高専別学科リスト!B:B),3)),"")</f>
    </nc>
  </rcc>
  <rcc rId="1051" sId="7">
    <nc r="O46">
      <f>IF($B46&lt;&gt;"",INDIRECT("高専別学科リスト!"&amp;ADDRESS(MATCH($B46,高専別学科リスト!B:B),3)),"")</f>
    </nc>
  </rcc>
  <rcc rId="1052" sId="7">
    <nc r="O47">
      <f>IF($B47&lt;&gt;"",INDIRECT("高専別学科リスト!"&amp;ADDRESS(MATCH($B47,高専別学科リスト!B:B),3)),"")</f>
    </nc>
  </rcc>
  <rcc rId="1053" sId="7">
    <nc r="O48">
      <f>IF($B48&lt;&gt;"",INDIRECT("高専別学科リスト!"&amp;ADDRESS(MATCH($B48,高専別学科リスト!B:B),3)),"")</f>
    </nc>
  </rcc>
  <rcc rId="1054" sId="7">
    <nc r="O49">
      <f>IF($B49&lt;&gt;"",INDIRECT("高専別学科リスト!"&amp;ADDRESS(MATCH($B49,高専別学科リスト!B:B),3)),"")</f>
    </nc>
  </rcc>
  <rcc rId="1055" sId="7">
    <nc r="O50">
      <f>IF($B50&lt;&gt;"",INDIRECT("高専別学科リスト!"&amp;ADDRESS(MATCH($B50,高専別学科リスト!B:B),3)),"")</f>
    </nc>
  </rcc>
  <rcc rId="1056" sId="7">
    <nc r="O51">
      <f>IF($B51&lt;&gt;"",INDIRECT("高専別学科リスト!"&amp;ADDRESS(MATCH($B51,高専別学科リスト!B:B),3)),"")</f>
    </nc>
  </rcc>
  <rcc rId="1057" sId="7">
    <nc r="O52">
      <f>IF($B52&lt;&gt;"",INDIRECT("高専別学科リスト!"&amp;ADDRESS(MATCH($B52,高専別学科リスト!B:B),3)),"")</f>
    </nc>
  </rcc>
  <rcc rId="1058" sId="7">
    <nc r="O53">
      <f>IF($B53&lt;&gt;"",INDIRECT("高専別学科リスト!"&amp;ADDRESS(MATCH($B53,高専別学科リスト!B:B),3)),"")</f>
    </nc>
  </rcc>
  <rcc rId="1059" sId="7">
    <nc r="O54">
      <f>IF($B54&lt;&gt;"",INDIRECT("高専別学科リスト!"&amp;ADDRESS(MATCH($B54,高専別学科リスト!B:B),3)),"")</f>
    </nc>
  </rcc>
  <rcc rId="1060" sId="7">
    <nc r="O55">
      <f>IF($B55&lt;&gt;"",INDIRECT("高専別学科リスト!"&amp;ADDRESS(MATCH($B55,高専別学科リスト!B:B),3)),"")</f>
    </nc>
  </rcc>
  <rcc rId="1061" sId="7">
    <nc r="O56">
      <f>IF($B56&lt;&gt;"",INDIRECT("高専別学科リスト!"&amp;ADDRESS(MATCH($B56,高専別学科リスト!B:B),3)),"")</f>
    </nc>
  </rcc>
  <rcc rId="1062" sId="7">
    <nc r="O57">
      <f>IF($B57&lt;&gt;"",INDIRECT("高専別学科リスト!"&amp;ADDRESS(MATCH($B57,高専別学科リスト!B:B),3)),"")</f>
    </nc>
  </rcc>
  <rcc rId="1063" sId="7">
    <nc r="O58">
      <f>IF($B58&lt;&gt;"",INDIRECT("高専別学科リスト!"&amp;ADDRESS(MATCH($B58,高専別学科リスト!B:B),3)),"")</f>
    </nc>
  </rcc>
  <rcc rId="1064" sId="7">
    <nc r="O59">
      <f>IF($B59&lt;&gt;"",INDIRECT("高専別学科リスト!"&amp;ADDRESS(MATCH($B59,高専別学科リスト!B:B),3)),"")</f>
    </nc>
  </rcc>
  <rcc rId="1065" sId="7">
    <nc r="O60">
      <f>IF($B60&lt;&gt;"",INDIRECT("高専別学科リスト!"&amp;ADDRESS(MATCH($B60,高専別学科リスト!B:B),3)),"")</f>
    </nc>
  </rcc>
  <rcc rId="1066" sId="7">
    <nc r="O61">
      <f>IF($B61&lt;&gt;"",INDIRECT("高専別学科リスト!"&amp;ADDRESS(MATCH($B61,高専別学科リスト!B:B),3)),"")</f>
    </nc>
  </rcc>
  <rcc rId="1067" sId="7">
    <nc r="O62">
      <f>IF($B62&lt;&gt;"",INDIRECT("高専別学科リスト!"&amp;ADDRESS(MATCH($B62,高専別学科リスト!B:B),3)),"")</f>
    </nc>
  </rcc>
  <rcc rId="1068" sId="7">
    <nc r="O63">
      <f>IF($B63&lt;&gt;"",INDIRECT("高専別学科リスト!"&amp;ADDRESS(MATCH($B63,高専別学科リスト!B:B),3)),"")</f>
    </nc>
  </rcc>
  <rcc rId="1069" sId="7">
    <nc r="O64">
      <f>IF($B64&lt;&gt;"",INDIRECT("高専別学科リスト!"&amp;ADDRESS(MATCH($B64,高専別学科リスト!B:B),3)),"")</f>
    </nc>
  </rcc>
  <rcc rId="1070" sId="7">
    <nc r="O65">
      <f>IF($B65&lt;&gt;"",INDIRECT("高専別学科リスト!"&amp;ADDRESS(MATCH($B65,高専別学科リスト!B:B),3)),"")</f>
    </nc>
  </rcc>
  <rcc rId="1071" sId="7">
    <nc r="O66">
      <f>IF($B66&lt;&gt;"",INDIRECT("高専別学科リスト!"&amp;ADDRESS(MATCH($B66,高専別学科リスト!B:B),3)),"")</f>
    </nc>
  </rcc>
  <rcc rId="1072" sId="7">
    <nc r="O67">
      <f>IF($B67&lt;&gt;"",INDIRECT("高専別学科リスト!"&amp;ADDRESS(MATCH($B67,高専別学科リスト!B:B),3)),"")</f>
    </nc>
  </rcc>
  <rcc rId="1073" sId="7">
    <nc r="O68">
      <f>IF($B68&lt;&gt;"",INDIRECT("高専別学科リスト!"&amp;ADDRESS(MATCH($B68,高専別学科リスト!B:B),3)),"")</f>
    </nc>
  </rcc>
  <rcc rId="1074" sId="7">
    <nc r="O69">
      <f>IF($B69&lt;&gt;"",INDIRECT("高専別学科リスト!"&amp;ADDRESS(MATCH($B69,高専別学科リスト!B:B),3)),"")</f>
    </nc>
  </rcc>
  <rcc rId="1075" sId="7">
    <nc r="O70">
      <f>IF($B70&lt;&gt;"",INDIRECT("高専別学科リスト!"&amp;ADDRESS(MATCH($B70,高専別学科リスト!B:B),3)),"")</f>
    </nc>
  </rcc>
  <rcc rId="1076" sId="7">
    <nc r="O71">
      <f>IF($B71&lt;&gt;"",INDIRECT("高専別学科リスト!"&amp;ADDRESS(MATCH($B71,高専別学科リスト!B:B),3)),"")</f>
    </nc>
  </rcc>
  <rcc rId="1077" sId="7">
    <nc r="O72">
      <f>IF($B72&lt;&gt;"",INDIRECT("高専別学科リスト!"&amp;ADDRESS(MATCH($B72,高専別学科リスト!B:B),3)),"")</f>
    </nc>
  </rcc>
  <rcc rId="1078" sId="7">
    <nc r="O73">
      <f>IF($B73&lt;&gt;"",INDIRECT("高専別学科リスト!"&amp;ADDRESS(MATCH($B73,高専別学科リスト!B:B),3)),"")</f>
    </nc>
  </rcc>
  <rcc rId="1079" sId="7">
    <nc r="O74">
      <f>IF($B74&lt;&gt;"",INDIRECT("高専別学科リスト!"&amp;ADDRESS(MATCH($B74,高専別学科リスト!B:B),3)),"")</f>
    </nc>
  </rcc>
  <rcc rId="1080" sId="7">
    <nc r="O75">
      <f>IF($B75&lt;&gt;"",INDIRECT("高専別学科リスト!"&amp;ADDRESS(MATCH($B75,高専別学科リスト!B:B),3)),"")</f>
    </nc>
  </rcc>
  <rcc rId="1081" sId="7">
    <nc r="O76">
      <f>IF($B76&lt;&gt;"",INDIRECT("高専別学科リスト!"&amp;ADDRESS(MATCH($B76,高専別学科リスト!B:B),3)),"")</f>
    </nc>
  </rcc>
  <rcc rId="1082" sId="7">
    <nc r="O77">
      <f>IF($B77&lt;&gt;"",INDIRECT("高専別学科リスト!"&amp;ADDRESS(MATCH($B77,高専別学科リスト!B:B),3)),"")</f>
    </nc>
  </rcc>
  <rcc rId="1083" sId="7">
    <nc r="O78">
      <f>IF($B78&lt;&gt;"",INDIRECT("高専別学科リスト!"&amp;ADDRESS(MATCH($B78,高専別学科リスト!B:B),3)),"")</f>
    </nc>
  </rcc>
  <rcc rId="1084" sId="7">
    <nc r="O79">
      <f>IF($B79&lt;&gt;"",INDIRECT("高専別学科リスト!"&amp;ADDRESS(MATCH($B79,高専別学科リスト!B:B),3)),"")</f>
    </nc>
  </rcc>
  <rcc rId="1085" sId="7">
    <nc r="O80">
      <f>IF($B80&lt;&gt;"",INDIRECT("高専別学科リスト!"&amp;ADDRESS(MATCH($B80,高専別学科リスト!B:B),3)),"")</f>
    </nc>
  </rcc>
  <rcc rId="1086" sId="7">
    <nc r="O81">
      <f>IF($B81&lt;&gt;"",INDIRECT("高専別学科リスト!"&amp;ADDRESS(MATCH($B81,高専別学科リスト!B:B),3)),"")</f>
    </nc>
  </rcc>
  <rcc rId="1087" sId="7">
    <nc r="O82">
      <f>IF($B82&lt;&gt;"",INDIRECT("高専別学科リスト!"&amp;ADDRESS(MATCH($B82,高専別学科リスト!B:B),3)),"")</f>
    </nc>
  </rcc>
  <rcc rId="1088" sId="7">
    <nc r="O83">
      <f>IF($B83&lt;&gt;"",INDIRECT("高専別学科リスト!"&amp;ADDRESS(MATCH($B83,高専別学科リスト!B:B),3)),"")</f>
    </nc>
  </rcc>
  <rcc rId="1089" sId="7">
    <nc r="O84">
      <f>IF($B84&lt;&gt;"",INDIRECT("高専別学科リスト!"&amp;ADDRESS(MATCH($B84,高専別学科リスト!B:B),3)),"")</f>
    </nc>
  </rcc>
  <rcc rId="1090" sId="7">
    <nc r="O85">
      <f>IF($B85&lt;&gt;"",INDIRECT("高専別学科リスト!"&amp;ADDRESS(MATCH($B85,高専別学科リスト!B:B),3)),"")</f>
    </nc>
  </rcc>
  <rcc rId="1091" sId="7">
    <nc r="O86">
      <f>IF($B86&lt;&gt;"",INDIRECT("高専別学科リスト!"&amp;ADDRESS(MATCH($B86,高専別学科リスト!B:B),3)),"")</f>
    </nc>
  </rcc>
  <rcc rId="1092" sId="7">
    <nc r="O87">
      <f>IF($B87&lt;&gt;"",INDIRECT("高専別学科リスト!"&amp;ADDRESS(MATCH($B87,高専別学科リスト!B:B),3)),"")</f>
    </nc>
  </rcc>
  <rcc rId="1093" sId="7">
    <nc r="O88">
      <f>IF($B88&lt;&gt;"",INDIRECT("高専別学科リスト!"&amp;ADDRESS(MATCH($B88,高専別学科リスト!B:B),3)),"")</f>
    </nc>
  </rcc>
  <rcc rId="1094" sId="7">
    <nc r="O89">
      <f>IF($B89&lt;&gt;"",INDIRECT("高専別学科リスト!"&amp;ADDRESS(MATCH($B89,高専別学科リスト!B:B),3)),"")</f>
    </nc>
  </rcc>
  <rcc rId="1095" sId="7">
    <nc r="O90">
      <f>IF($B90&lt;&gt;"",INDIRECT("高専別学科リスト!"&amp;ADDRESS(MATCH($B90,高専別学科リスト!B:B),3)),"")</f>
    </nc>
  </rcc>
  <rcc rId="1096" sId="7">
    <nc r="O91">
      <f>IF($B91&lt;&gt;"",INDIRECT("高専別学科リスト!"&amp;ADDRESS(MATCH($B91,高専別学科リスト!B:B),3)),"")</f>
    </nc>
  </rcc>
  <rcc rId="1097" sId="7">
    <nc r="O92">
      <f>IF($B92&lt;&gt;"",INDIRECT("高専別学科リスト!"&amp;ADDRESS(MATCH($B92,高専別学科リスト!B:B),3)),"")</f>
    </nc>
  </rcc>
  <rcc rId="1098" sId="7">
    <nc r="O93">
      <f>IF($B93&lt;&gt;"",INDIRECT("高専別学科リスト!"&amp;ADDRESS(MATCH($B93,高専別学科リスト!B:B),3)),"")</f>
    </nc>
  </rcc>
  <rcc rId="1099" sId="7">
    <nc r="O94">
      <f>IF($B94&lt;&gt;"",INDIRECT("高専別学科リスト!"&amp;ADDRESS(MATCH($B94,高専別学科リスト!B:B),3)),"")</f>
    </nc>
  </rcc>
  <rcc rId="1100" sId="7">
    <nc r="O95">
      <f>IF($B95&lt;&gt;"",INDIRECT("高専別学科リスト!"&amp;ADDRESS(MATCH($B95,高専別学科リスト!B:B),3)),"")</f>
    </nc>
  </rcc>
  <rcc rId="1101" sId="7">
    <nc r="O96">
      <f>IF($B96&lt;&gt;"",INDIRECT("高専別学科リスト!"&amp;ADDRESS(MATCH($B96,高専別学科リスト!B:B),3)),"")</f>
    </nc>
  </rcc>
  <rcc rId="1102" sId="7">
    <nc r="O97">
      <f>IF($B97&lt;&gt;"",INDIRECT("高専別学科リスト!"&amp;ADDRESS(MATCH($B97,高専別学科リスト!B:B),3)),"")</f>
    </nc>
  </rcc>
  <rcc rId="1103" sId="7">
    <nc r="O98">
      <f>IF($B98&lt;&gt;"",INDIRECT("高専別学科リスト!"&amp;ADDRESS(MATCH($B98,高専別学科リスト!B:B),3)),"")</f>
    </nc>
  </rcc>
  <rcc rId="1104" sId="7">
    <nc r="O99">
      <f>IF($B99&lt;&gt;"",INDIRECT("高専別学科リスト!"&amp;ADDRESS(MATCH($B99,高専別学科リスト!B:B),3)),"")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5" sId="6">
    <oc r="O2">
      <f>IF($B2&lt;&gt;"",INDIRECT("高専別学科リスト!"&amp;ADDRESS(MATCH($B2,高専別学科リスト!B:B),3)),"")</f>
    </oc>
    <nc r="O2">
      <f>MATCH($B2,高専別学科リスト!B:B)</f>
    </nc>
  </rcc>
  <rrc rId="1106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4" dn="茨城工業高等専門学校"/>
    <rfmt sheetId="2" xfDxf="1" sqref="A8:XFD8" start="0" length="0"/>
    <rcc rId="0" sId="2" dxf="1">
      <nc r="A8" t="inlineStr">
        <is>
          <t>茨城工業高等専門学校</t>
          <rPh sb="0" eb="2">
            <t>イバラキ</t>
          </rPh>
          <rPh sb="2" eb="4">
            <t>コウギョウ</t>
          </rPh>
          <rPh sb="4" eb="6">
            <t>コウトウ</t>
          </rPh>
          <rPh sb="6" eb="8">
            <t>センモン</t>
          </rPh>
          <rPh sb="8" eb="10">
            <t>ガッコウ</t>
          </rPh>
          <phoneticPr fontId="0"/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B8" t="inlineStr">
        <is>
          <t>人文科学科・自然科学科</t>
          <rPh sb="0" eb="2">
            <t>ジンブン</t>
          </rPh>
          <rPh sb="2" eb="4">
            <t>カガク</t>
          </rPh>
          <rPh sb="4" eb="5">
            <t>カ</t>
          </rPh>
          <rPh sb="6" eb="8">
            <t>シゼン</t>
          </rPh>
          <rPh sb="8" eb="10">
            <t>カガク</t>
          </rPh>
          <rPh sb="10" eb="11">
            <t>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1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07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3" dn="茨城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機械システム工学科</t>
          <rPh sb="0" eb="2">
            <t>キカイ</t>
          </rPh>
          <rPh sb="6" eb="8">
            <t>コウガク</t>
          </rPh>
          <rPh sb="8" eb="9">
            <t>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2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08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2" dn="茨城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電子制御工学科</t>
          <rPh sb="0" eb="2">
            <t>デンシ</t>
          </rPh>
          <rPh sb="2" eb="4">
            <t>セイギョ</t>
          </rPh>
          <rPh sb="4" eb="7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3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09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1" dn="茨城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電気電子システム工学科</t>
          <rPh sb="0" eb="2">
            <t>デンキ</t>
          </rPh>
          <rPh sb="2" eb="4">
            <t>デンシ</t>
          </rPh>
          <rPh sb="8" eb="11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4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10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0" dn="茨城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電子情報工学科</t>
          <rPh sb="0" eb="2">
            <t>デンシ</t>
          </rPh>
          <rPh sb="2" eb="4">
            <t>ジョウホウ</t>
          </rPh>
          <rPh sb="4" eb="7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5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11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9" dn="茨城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物質工学科</t>
          <rPh sb="0" eb="2">
            <t>ブッシツ</t>
          </rPh>
          <rPh sb="2" eb="5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6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12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" dn="茨城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8" t="inlineStr">
        <is>
          <t>産業技術システムデザイン工学専攻</t>
          <rPh sb="0" eb="2">
            <t>サンギョウ</t>
          </rPh>
          <rPh sb="2" eb="4">
            <t>ギジュツ</t>
          </rPh>
          <rPh sb="12" eb="14">
            <t>コウガク</t>
          </rPh>
          <rPh sb="14" eb="16">
            <t>センコウ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7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13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5" dn="長野工業高等専門学校"/>
    <rfmt sheetId="2" xfDxf="1" sqref="A8:XFD8" start="0" length="0"/>
    <rcc rId="0" sId="2" dxf="1">
      <nc r="A8" t="inlineStr">
        <is>
          <t>長野工業高等専門学校</t>
          <phoneticPr fontId="0"/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B8" t="inlineStr">
        <is>
          <t>一般科目</t>
          <rPh sb="0" eb="2">
            <t>イッパン</t>
          </rPh>
          <rPh sb="2" eb="3">
            <t>カ</t>
          </rPh>
          <rPh sb="3" eb="4">
            <t>モク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1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14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4" dn="長野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機械工学科</t>
          <rPh sb="0" eb="2">
            <t>キカイ</t>
          </rPh>
          <rPh sb="2" eb="4">
            <t>コウガク</t>
          </rPh>
          <rPh sb="4" eb="5">
            <t>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2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15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3" dn="長野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電気電子工学科</t>
          <rPh sb="0" eb="2">
            <t>デンキ</t>
          </rPh>
          <rPh sb="2" eb="4">
            <t>デンシ</t>
          </rPh>
          <rPh sb="4" eb="7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3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16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2" dn="長野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電子制御工学科</t>
          <rPh sb="0" eb="2">
            <t>デンシ</t>
          </rPh>
          <rPh sb="2" eb="4">
            <t>セイギョ</t>
          </rPh>
          <rPh sb="4" eb="7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4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17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1" dn="長野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電子情報工学科</t>
          <rPh sb="0" eb="2">
            <t>デンシ</t>
          </rPh>
          <rPh sb="2" eb="4">
            <t>ジョウホウ</t>
          </rPh>
          <rPh sb="4" eb="7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5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18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0" dn="長野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環境都市工学科</t>
          <rPh sb="0" eb="2">
            <t>カンキョウ</t>
          </rPh>
          <rPh sb="2" eb="4">
            <t>トシ</t>
          </rPh>
          <rPh sb="4" eb="7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6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19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9" dn="長野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生産環境システム専攻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7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20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" dn="長野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8" t="inlineStr">
        <is>
          <t>電気情報システム専攻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8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21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4" dn="仙台高等専門学校_広瀬キャンパス"/>
    <rfmt sheetId="2" xfDxf="1" sqref="A8:XFD8" start="0" length="0"/>
    <rcc rId="0" sId="2" dxf="1">
      <nc r="A8" t="inlineStr">
        <is>
          <t>仙台高等専門学校_広瀬キャンパス</t>
          <rPh sb="0" eb="2">
            <t>センダイ</t>
          </rPh>
          <rPh sb="2" eb="4">
            <t>コウトウ</t>
          </rPh>
          <rPh sb="4" eb="6">
            <t>センモン</t>
          </rPh>
          <rPh sb="6" eb="8">
            <t>ガッコウ</t>
          </rPh>
          <rPh sb="9" eb="11">
            <t>ヒロセ</t>
          </rPh>
          <phoneticPr fontId="0"/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B8" t="inlineStr">
        <is>
          <t>総合科学科</t>
          <rPh sb="0" eb="2">
            <t>ソウゴウ</t>
          </rPh>
          <rPh sb="2" eb="3">
            <t>カ</t>
          </rPh>
          <rPh sb="3" eb="4">
            <t>ガク</t>
          </rPh>
          <rPh sb="4" eb="5">
            <t>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1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22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3" dn="仙台高等専門学校_広瀬キャンパス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情報通信工学科</t>
          <rPh sb="0" eb="2">
            <t>ジョウホウ</t>
          </rPh>
          <rPh sb="2" eb="4">
            <t>ツウシン</t>
          </rPh>
          <rPh sb="4" eb="7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2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23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2" dn="仙台高等専門学校_広瀬キャンパス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電子工学科</t>
          <rPh sb="0" eb="2">
            <t>デンシ</t>
          </rPh>
          <rPh sb="2" eb="5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3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24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1" dn="仙台高等専門学校_広瀬キャンパス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電子制御工学科</t>
          <rPh sb="0" eb="2">
            <t>デンシ</t>
          </rPh>
          <rPh sb="2" eb="4">
            <t>セイギョ</t>
          </rPh>
          <rPh sb="4" eb="7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4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25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0" dn="仙台高等専門学校_広瀬キャンパス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情報工学科</t>
          <rPh sb="0" eb="2">
            <t>ジョウホウ</t>
          </rPh>
          <rPh sb="2" eb="5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5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26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9" dn="仙台高等専門学校_広瀬キャンパス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電子システム工学専攻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6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27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" dn="仙台高等専門学校_広瀬キャンパス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8" t="inlineStr">
        <is>
          <t>情報システム工学専攻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7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28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3" dn="仙台高等専門学校_名取キャンパス"/>
    <rfmt sheetId="2" xfDxf="1" sqref="A8:XFD8" start="0" length="0"/>
    <rcc rId="0" sId="2" dxf="1">
      <nc r="A8" t="inlineStr">
        <is>
          <t>仙台高等専門学校_名取キャンパス</t>
          <rPh sb="0" eb="2">
            <t>センダイ</t>
          </rPh>
          <rPh sb="2" eb="4">
            <t>コウトウ</t>
          </rPh>
          <rPh sb="4" eb="6">
            <t>センモン</t>
          </rPh>
          <rPh sb="6" eb="8">
            <t>ガッコウ</t>
          </rPh>
          <rPh sb="9" eb="11">
            <t>ナトリ</t>
          </rPh>
          <phoneticPr fontId="0"/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B8" t="inlineStr">
        <is>
          <t>総合科学系</t>
          <rPh sb="0" eb="2">
            <t>ソウゴウ</t>
          </rPh>
          <rPh sb="2" eb="4">
            <t>カガク</t>
          </rPh>
          <rPh sb="4" eb="5">
            <t>ケイ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1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29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2" dn="仙台高等専門学校_名取キャンパス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機械工学科</t>
          <rPh sb="0" eb="2">
            <t>キカイ</t>
          </rPh>
          <rPh sb="2" eb="5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2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30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1" dn="仙台高等専門学校_名取キャンパス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電気工学科</t>
          <rPh sb="0" eb="2">
            <t>デンキ</t>
          </rPh>
          <rPh sb="2" eb="4">
            <t>コウガク</t>
          </rPh>
          <rPh sb="4" eb="5">
            <t>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3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31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0" dn="仙台高等専門学校_名取キャンパス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建築学科</t>
          <rPh sb="0" eb="2">
            <t>ケンチク</t>
          </rPh>
          <rPh sb="2" eb="4">
            <t>ガッカ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4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32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9" dn="仙台高等専門学校_名取キャンパス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材料工学科</t>
          <rPh sb="0" eb="2">
            <t>ザイリョウ</t>
          </rPh>
          <rPh sb="2" eb="5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5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33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" dn="仙台高等専門学校_名取キャンパス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8" t="inlineStr">
        <is>
          <t>情報デザイン学科</t>
          <rPh sb="0" eb="2">
            <t>ジョウホウ</t>
          </rPh>
          <rPh sb="6" eb="8">
            <t>ガッカ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6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34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3" dn="函館工業高等専門学校"/>
    <rfmt sheetId="2" xfDxf="1" sqref="A8:XFD8" start="0" length="0"/>
    <rcc rId="0" sId="2" dxf="1">
      <nc r="A8" t="inlineStr">
        <is>
          <t>函館工業高等専門学校</t>
          <rPh sb="0" eb="2">
            <t>ハコダテ</t>
          </rPh>
          <rPh sb="2" eb="4">
            <t>コウギョウ</t>
          </rPh>
          <rPh sb="4" eb="6">
            <t>コウトウ</t>
          </rPh>
          <rPh sb="6" eb="8">
            <t>センモン</t>
          </rPh>
          <rPh sb="8" eb="10">
            <t>ガッコウ</t>
          </rPh>
          <phoneticPr fontId="0"/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B8" t="inlineStr">
        <is>
          <t>一般科目</t>
          <rPh sb="0" eb="2">
            <t>イッパン</t>
          </rPh>
          <rPh sb="2" eb="3">
            <t>カ</t>
          </rPh>
          <rPh sb="3" eb="4">
            <t>モク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1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35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2" dn="函館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生産システム工学科（25年度から）</t>
          <rPh sb="0" eb="2">
            <t>セイサン</t>
          </rPh>
          <rPh sb="6" eb="9">
            <t>コウガッカ</t>
          </rPh>
          <rPh sb="12" eb="14">
            <t>ネンド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2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36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1" dn="函館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物質環境工学科（25年度から）</t>
          <rPh sb="0" eb="2">
            <t>ブッシツ</t>
          </rPh>
          <rPh sb="2" eb="4">
            <t>カンキョウ</t>
          </rPh>
          <rPh sb="4" eb="7">
            <t>コウガッカ</t>
          </rPh>
          <rPh sb="10" eb="12">
            <t>ネンド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3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37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0" dn="函館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社会基盤工学科（25年度から）</t>
          <rPh sb="0" eb="2">
            <t>シャカイ</t>
          </rPh>
          <rPh sb="2" eb="4">
            <t>キバン</t>
          </rPh>
          <rPh sb="4" eb="7">
            <t>コウガッカ</t>
          </rPh>
          <rPh sb="10" eb="12">
            <t>ネンド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4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38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9" dn="函館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生産システム工学専攻</t>
          <rPh sb="0" eb="2">
            <t>セイサン</t>
          </rPh>
          <rPh sb="6" eb="8">
            <t>コウガク</t>
          </rPh>
          <rPh sb="8" eb="10">
            <t>センコウ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5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39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" dn="函館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8" t="inlineStr">
        <is>
          <t>環境システム工学専攻</t>
          <rPh sb="0" eb="2">
            <t>カンキョウ</t>
          </rPh>
          <rPh sb="6" eb="8">
            <t>コウガク</t>
          </rPh>
          <rPh sb="8" eb="10">
            <t>センコウ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6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40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5" dn="鈴鹿工業高等専門学校"/>
    <rfmt sheetId="2" xfDxf="1" sqref="A8:XFD8" start="0" length="0"/>
    <rcc rId="0" sId="2" dxf="1">
      <nc r="A8" t="inlineStr">
        <is>
          <t>鈴鹿工業高等専門学校</t>
          <rPh sb="0" eb="2">
            <t>スズカ</t>
          </rPh>
          <rPh sb="2" eb="4">
            <t>コウギョウ</t>
          </rPh>
          <rPh sb="4" eb="6">
            <t>コウトウ</t>
          </rPh>
          <rPh sb="6" eb="8">
            <t>センモン</t>
          </rPh>
          <rPh sb="8" eb="10">
            <t>ガッコウ</t>
          </rPh>
          <phoneticPr fontId="0"/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B8" t="inlineStr">
        <is>
          <t>教養教育科</t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1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41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4" dn="鈴鹿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機械工学科</t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2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42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3" dn="鈴鹿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電気電子工学科</t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3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43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2" dn="鈴鹿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電子情報工学科</t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4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44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1" dn="鈴鹿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生物応用化学科</t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5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45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0" dn="鈴鹿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材料工学科</t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6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46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9" dn="鈴鹿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電子機械工学専攻</t>
          <rPh sb="0" eb="2">
            <t>デンシ</t>
          </rPh>
          <rPh sb="2" eb="4">
            <t>キカイ</t>
          </rPh>
          <rPh sb="4" eb="6">
            <t>コウガク</t>
          </rPh>
          <rPh sb="6" eb="8">
            <t>センコウ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7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47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" dn="鈴鹿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8" t="inlineStr">
        <is>
          <t>応用物質工学専攻</t>
          <rPh sb="0" eb="2">
            <t>オウヨウ</t>
          </rPh>
          <rPh sb="2" eb="4">
            <t>ブッシツ</t>
          </rPh>
          <rPh sb="4" eb="6">
            <t>コウガク</t>
          </rPh>
          <rPh sb="6" eb="8">
            <t>センコウ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8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48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5" dn="高知工業高等専門学校"/>
    <rfmt sheetId="2" xfDxf="1" sqref="A8:XFD8" start="0" length="0"/>
    <rcc rId="0" sId="2" dxf="1">
      <nc r="A8" t="inlineStr">
        <is>
          <t>高知工業高等専門学校</t>
          <rPh sb="0" eb="2">
            <t>コウチ</t>
          </rPh>
          <rPh sb="2" eb="4">
            <t>コウギョウ</t>
          </rPh>
          <rPh sb="4" eb="6">
            <t>コウトウ</t>
          </rPh>
          <rPh sb="6" eb="8">
            <t>センモン</t>
          </rPh>
          <rPh sb="8" eb="10">
            <t>ガッコウ</t>
          </rPh>
          <phoneticPr fontId="0"/>
        </is>
      </nc>
      <n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B8" t="inlineStr">
        <is>
          <t>総合科学科</t>
          <rPh sb="0" eb="2">
            <t>ソウゴウ</t>
          </rPh>
          <rPh sb="2" eb="3">
            <t>カ</t>
          </rPh>
          <rPh sb="3" eb="5">
            <t>ガッカ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1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49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4" dn="高知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機械工学科</t>
          <rPh sb="0" eb="2">
            <t>キカイ</t>
          </rPh>
          <rPh sb="2" eb="5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2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50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3" dn="高知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電気情報工学科</t>
          <rPh sb="0" eb="2">
            <t>デンキ</t>
          </rPh>
          <rPh sb="2" eb="4">
            <t>ジョウホウ</t>
          </rPh>
          <rPh sb="4" eb="7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3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51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2" dn="高知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物質工学科</t>
          <rPh sb="0" eb="2">
            <t>ブッシツ</t>
          </rPh>
          <rPh sb="2" eb="5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4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52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1" dn="高知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環境都市デザイン工学科</t>
          <rPh sb="0" eb="2">
            <t>カンキョウ</t>
          </rPh>
          <rPh sb="2" eb="4">
            <t>トシ</t>
          </rPh>
          <rPh sb="8" eb="11">
            <t>コウガクカ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5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53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10" dn="高知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機械・電気工学専攻</t>
          <rPh sb="0" eb="2">
            <t>キカイ</t>
          </rPh>
          <rPh sb="3" eb="5">
            <t>デンキ</t>
          </rPh>
          <rPh sb="5" eb="7">
            <t>コウガク</t>
          </rPh>
          <rPh sb="7" eb="9">
            <t>センコウ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6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54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:$B$9" dn="高知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2" dxf="1">
      <nc r="B8" t="inlineStr">
        <is>
          <t>物質工学専攻</t>
          <rPh sb="0" eb="2">
            <t>ブッシツ</t>
          </rPh>
          <rPh sb="2" eb="4">
            <t>コウガク</t>
          </rPh>
          <rPh sb="4" eb="6">
            <t>センコウ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7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155" sId="2" ref="A8:XFD8" action="deleteRow">
    <undo index="7" exp="area" ref3D="1" dr="B$1:B$1048576" r="O99" sId="7"/>
    <undo index="7" exp="area" ref3D="1" dr="B$1:B$1048576" r="O98" sId="7"/>
    <undo index="7" exp="area" ref3D="1" dr="B$1:B$1048576" r="O97" sId="7"/>
    <undo index="7" exp="area" ref3D="1" dr="B$1:B$1048576" r="O96" sId="7"/>
    <undo index="7" exp="area" ref3D="1" dr="B$1:B$1048576" r="O95" sId="7"/>
    <undo index="7" exp="area" ref3D="1" dr="B$1:B$1048576" r="O94" sId="7"/>
    <undo index="7" exp="area" ref3D="1" dr="B$1:B$1048576" r="O93" sId="7"/>
    <undo index="7" exp="area" ref3D="1" dr="B$1:B$1048576" r="O92" sId="7"/>
    <undo index="7" exp="area" ref3D="1" dr="B$1:B$1048576" r="O91" sId="7"/>
    <undo index="7" exp="area" ref3D="1" dr="B$1:B$1048576" r="O90" sId="7"/>
    <undo index="7" exp="area" ref3D="1" dr="B$1:B$1048576" r="O89" sId="7"/>
    <undo index="7" exp="area" ref3D="1" dr="B$1:B$1048576" r="O88" sId="7"/>
    <undo index="7" exp="area" ref3D="1" dr="B$1:B$1048576" r="O87" sId="7"/>
    <undo index="7" exp="area" ref3D="1" dr="B$1:B$1048576" r="O86" sId="7"/>
    <undo index="7" exp="area" ref3D="1" dr="B$1:B$1048576" r="O85" sId="7"/>
    <undo index="7" exp="area" ref3D="1" dr="B$1:B$1048576" r="O84" sId="7"/>
    <undo index="7" exp="area" ref3D="1" dr="B$1:B$1048576" r="O83" sId="7"/>
    <undo index="7" exp="area" ref3D="1" dr="B$1:B$1048576" r="O82" sId="7"/>
    <undo index="7" exp="area" ref3D="1" dr="B$1:B$1048576" r="O81" sId="7"/>
    <undo index="7" exp="area" ref3D="1" dr="B$1:B$1048576" r="O80" sId="7"/>
    <undo index="7" exp="area" ref3D="1" dr="B$1:B$1048576" r="O79" sId="7"/>
    <undo index="7" exp="area" ref3D="1" dr="B$1:B$1048576" r="O78" sId="7"/>
    <undo index="7" exp="area" ref3D="1" dr="B$1:B$1048576" r="O77" sId="7"/>
    <undo index="7" exp="area" ref3D="1" dr="B$1:B$1048576" r="O76" sId="7"/>
    <undo index="7" exp="area" ref3D="1" dr="B$1:B$1048576" r="O75" sId="7"/>
    <undo index="7" exp="area" ref3D="1" dr="B$1:B$1048576" r="O74" sId="7"/>
    <undo index="7" exp="area" ref3D="1" dr="B$1:B$1048576" r="O73" sId="7"/>
    <undo index="7" exp="area" ref3D="1" dr="B$1:B$1048576" r="O72" sId="7"/>
    <undo index="7" exp="area" ref3D="1" dr="B$1:B$1048576" r="O71" sId="7"/>
    <undo index="7" exp="area" ref3D="1" dr="B$1:B$1048576" r="O70" sId="7"/>
    <undo index="7" exp="area" ref3D="1" dr="B$1:B$1048576" r="O69" sId="7"/>
    <undo index="7" exp="area" ref3D="1" dr="B$1:B$1048576" r="O68" sId="7"/>
    <undo index="7" exp="area" ref3D="1" dr="B$1:B$1048576" r="O67" sId="7"/>
    <undo index="7" exp="area" ref3D="1" dr="B$1:B$1048576" r="O66" sId="7"/>
    <undo index="7" exp="area" ref3D="1" dr="B$1:B$1048576" r="O65" sId="7"/>
    <undo index="7" exp="area" ref3D="1" dr="B$1:B$1048576" r="O64" sId="7"/>
    <undo index="7" exp="area" ref3D="1" dr="B$1:B$1048576" r="O63" sId="7"/>
    <undo index="7" exp="area" ref3D="1" dr="B$1:B$1048576" r="O62" sId="7"/>
    <undo index="7" exp="area" ref3D="1" dr="B$1:B$1048576" r="O61" sId="7"/>
    <undo index="7" exp="area" ref3D="1" dr="B$1:B$1048576" r="O60" sId="7"/>
    <undo index="7" exp="area" ref3D="1" dr="B$1:B$1048576" r="O59" sId="7"/>
    <undo index="7" exp="area" ref3D="1" dr="B$1:B$1048576" r="O58" sId="7"/>
    <undo index="7" exp="area" ref3D="1" dr="B$1:B$1048576" r="O57" sId="7"/>
    <undo index="7" exp="area" ref3D="1" dr="B$1:B$1048576" r="O56" sId="7"/>
    <undo index="7" exp="area" ref3D="1" dr="B$1:B$1048576" r="O55" sId="7"/>
    <undo index="7" exp="area" ref3D="1" dr="B$1:B$1048576" r="O54" sId="7"/>
    <undo index="7" exp="area" ref3D="1" dr="B$1:B$1048576" r="O53" sId="7"/>
    <undo index="7" exp="area" ref3D="1" dr="B$1:B$1048576" r="O52" sId="7"/>
    <undo index="7" exp="area" ref3D="1" dr="B$1:B$1048576" r="O51" sId="7"/>
    <undo index="7" exp="area" ref3D="1" dr="B$1:B$1048576" r="O50" sId="7"/>
    <undo index="7" exp="area" ref3D="1" dr="B$1:B$1048576" r="O49" sId="7"/>
    <undo index="7" exp="area" ref3D="1" dr="B$1:B$1048576" r="O48" sId="7"/>
    <undo index="7" exp="area" ref3D="1" dr="B$1:B$1048576" r="O47" sId="7"/>
    <undo index="7" exp="area" ref3D="1" dr="B$1:B$1048576" r="O46" sId="7"/>
    <undo index="7" exp="area" ref3D="1" dr="B$1:B$1048576" r="O45" sId="7"/>
    <undo index="7" exp="area" ref3D="1" dr="B$1:B$1048576" r="O44" sId="7"/>
    <undo index="7" exp="area" ref3D="1" dr="B$1:B$1048576" r="O43" sId="7"/>
    <undo index="7" exp="area" ref3D="1" dr="B$1:B$1048576" r="O42" sId="7"/>
    <undo index="7" exp="area" ref3D="1" dr="B$1:B$1048576" r="O41" sId="7"/>
    <undo index="7" exp="area" ref3D="1" dr="B$1:B$1048576" r="O40" sId="7"/>
    <undo index="7" exp="area" ref3D="1" dr="B$1:B$1048576" r="O39" sId="7"/>
    <undo index="7" exp="area" ref3D="1" dr="B$1:B$1048576" r="O38" sId="7"/>
    <undo index="7" exp="area" ref3D="1" dr="B$1:B$1048576" r="O37" sId="7"/>
    <undo index="7" exp="area" ref3D="1" dr="B$1:B$1048576" r="O36" sId="7"/>
    <undo index="7" exp="area" ref3D="1" dr="B$1:B$1048576" r="O35" sId="7"/>
    <undo index="7" exp="area" ref3D="1" dr="B$1:B$1048576" r="O34" sId="7"/>
    <undo index="7" exp="area" ref3D="1" dr="B$1:B$1048576" r="O33" sId="7"/>
    <undo index="7" exp="area" ref3D="1" dr="B$1:B$1048576" r="O32" sId="7"/>
    <undo index="7" exp="area" ref3D="1" dr="B$1:B$1048576" r="O31" sId="7"/>
    <undo index="7" exp="area" ref3D="1" dr="B$1:B$1048576" r="O30" sId="7"/>
    <undo index="7" exp="area" ref3D="1" dr="B$1:B$1048576" r="O29" sId="7"/>
    <undo index="7" exp="area" ref3D="1" dr="B$1:B$1048576" r="O28" sId="7"/>
    <undo index="7" exp="area" ref3D="1" dr="B$1:B$1048576" r="O27" sId="7"/>
    <undo index="7" exp="area" ref3D="1" dr="B$1:B$1048576" r="O26" sId="7"/>
    <undo index="7" exp="area" ref3D="1" dr="B$1:B$1048576" r="O25" sId="7"/>
    <undo index="7" exp="area" ref3D="1" dr="B$1:B$1048576" r="O24" sId="7"/>
    <undo index="7" exp="area" ref3D="1" dr="B$1:B$1048576" r="O23" sId="7"/>
    <undo index="7" exp="area" ref3D="1" dr="B$1:B$1048576" r="O22" sId="7"/>
    <undo index="7" exp="area" ref3D="1" dr="B$1:B$1048576" r="O21" sId="7"/>
    <undo index="7" exp="area" ref3D="1" dr="B$1:B$1048576" r="O20" sId="7"/>
    <undo index="7" exp="area" ref3D="1" dr="B$1:B$1048576" r="O19" sId="7"/>
    <undo index="7" exp="area" ref3D="1" dr="B$1:B$1048576" r="O18" sId="7"/>
    <undo index="7" exp="area" ref3D="1" dr="B$1:B$1048576" r="O17" sId="7"/>
    <undo index="7" exp="area" ref3D="1" dr="B$1:B$1048576" r="O16" sId="7"/>
    <undo index="7" exp="area" ref3D="1" dr="B$1:B$1048576" r="O15" sId="7"/>
    <undo index="7" exp="area" ref3D="1" dr="B$1:B$1048576" r="O14" sId="7"/>
    <undo index="7" exp="area" ref3D="1" dr="B$1:B$1048576" r="O13" sId="7"/>
    <undo index="7" exp="area" ref3D="1" dr="B$1:B$1048576" r="O12" sId="7"/>
    <undo index="7" exp="area" ref3D="1" dr="B$1:B$1048576" r="O11" sId="7"/>
    <undo index="7" exp="area" ref3D="1" dr="B$1:B$1048576" r="O10" sId="7"/>
    <undo index="7" exp="area" ref3D="1" dr="B$1:B$1048576" r="O9" sId="7"/>
    <undo index="7" exp="area" ref3D="1" dr="B$1:B$1048576" r="O8" sId="7"/>
    <undo index="7" exp="area" ref3D="1" dr="B$1:B$1048576" r="O7" sId="7"/>
    <undo index="7" exp="area" ref3D="1" dr="B$1:B$1048576" r="O6" sId="7"/>
    <undo index="7" exp="area" ref3D="1" dr="B$1:B$1048576" r="O5" sId="7"/>
    <undo index="7" exp="area" ref3D="1" dr="B$1:B$1048576" r="O4" sId="7"/>
    <undo index="7" exp="area" ref3D="1" dr="B$1:B$1048576" r="O3" sId="7"/>
    <undo index="7" exp="area" ref3D="1" dr="B$1:B$1048576" r="O2" sId="7"/>
    <undo index="7" exp="area" ref3D="1" dr="B$1:B$1048576" r="O99" sId="6"/>
    <undo index="7" exp="area" ref3D="1" dr="B$1:B$1048576" r="O98" sId="6"/>
    <undo index="7" exp="area" ref3D="1" dr="B$1:B$1048576" r="O97" sId="6"/>
    <undo index="7" exp="area" ref3D="1" dr="B$1:B$1048576" r="O96" sId="6"/>
    <undo index="7" exp="area" ref3D="1" dr="B$1:B$1048576" r="O95" sId="6"/>
    <undo index="7" exp="area" ref3D="1" dr="B$1:B$1048576" r="O94" sId="6"/>
    <undo index="7" exp="area" ref3D="1" dr="B$1:B$1048576" r="O93" sId="6"/>
    <undo index="7" exp="area" ref3D="1" dr="B$1:B$1048576" r="O92" sId="6"/>
    <undo index="7" exp="area" ref3D="1" dr="B$1:B$1048576" r="O91" sId="6"/>
    <undo index="7" exp="area" ref3D="1" dr="B$1:B$1048576" r="O90" sId="6"/>
    <undo index="7" exp="area" ref3D="1" dr="B$1:B$1048576" r="O89" sId="6"/>
    <undo index="7" exp="area" ref3D="1" dr="B$1:B$1048576" r="O88" sId="6"/>
    <undo index="7" exp="area" ref3D="1" dr="B$1:B$1048576" r="O87" sId="6"/>
    <undo index="7" exp="area" ref3D="1" dr="B$1:B$1048576" r="O86" sId="6"/>
    <undo index="7" exp="area" ref3D="1" dr="B$1:B$1048576" r="O85" sId="6"/>
    <undo index="7" exp="area" ref3D="1" dr="B$1:B$1048576" r="O84" sId="6"/>
    <undo index="7" exp="area" ref3D="1" dr="B$1:B$1048576" r="O83" sId="6"/>
    <undo index="7" exp="area" ref3D="1" dr="B$1:B$1048576" r="O82" sId="6"/>
    <undo index="7" exp="area" ref3D="1" dr="B$1:B$1048576" r="O81" sId="6"/>
    <undo index="7" exp="area" ref3D="1" dr="B$1:B$1048576" r="O80" sId="6"/>
    <undo index="7" exp="area" ref3D="1" dr="B$1:B$1048576" r="O79" sId="6"/>
    <undo index="7" exp="area" ref3D="1" dr="B$1:B$1048576" r="O78" sId="6"/>
    <undo index="7" exp="area" ref3D="1" dr="B$1:B$1048576" r="O77" sId="6"/>
    <undo index="7" exp="area" ref3D="1" dr="B$1:B$1048576" r="O76" sId="6"/>
    <undo index="7" exp="area" ref3D="1" dr="B$1:B$1048576" r="O75" sId="6"/>
    <undo index="7" exp="area" ref3D="1" dr="B$1:B$1048576" r="O74" sId="6"/>
    <undo index="7" exp="area" ref3D="1" dr="B$1:B$1048576" r="O73" sId="6"/>
    <undo index="7" exp="area" ref3D="1" dr="B$1:B$1048576" r="O72" sId="6"/>
    <undo index="7" exp="area" ref3D="1" dr="B$1:B$1048576" r="O71" sId="6"/>
    <undo index="7" exp="area" ref3D="1" dr="B$1:B$1048576" r="O70" sId="6"/>
    <undo index="7" exp="area" ref3D="1" dr="B$1:B$1048576" r="O69" sId="6"/>
    <undo index="7" exp="area" ref3D="1" dr="B$1:B$1048576" r="O68" sId="6"/>
    <undo index="7" exp="area" ref3D="1" dr="B$1:B$1048576" r="O67" sId="6"/>
    <undo index="7" exp="area" ref3D="1" dr="B$1:B$1048576" r="O66" sId="6"/>
    <undo index="7" exp="area" ref3D="1" dr="B$1:B$1048576" r="O65" sId="6"/>
    <undo index="7" exp="area" ref3D="1" dr="B$1:B$1048576" r="O64" sId="6"/>
    <undo index="7" exp="area" ref3D="1" dr="B$1:B$1048576" r="O63" sId="6"/>
    <undo index="7" exp="area" ref3D="1" dr="B$1:B$1048576" r="O62" sId="6"/>
    <undo index="7" exp="area" ref3D="1" dr="B$1:B$1048576" r="O61" sId="6"/>
    <undo index="7" exp="area" ref3D="1" dr="B$1:B$1048576" r="O60" sId="6"/>
    <undo index="7" exp="area" ref3D="1" dr="B$1:B$1048576" r="O59" sId="6"/>
    <undo index="7" exp="area" ref3D="1" dr="B$1:B$1048576" r="O58" sId="6"/>
    <undo index="7" exp="area" ref3D="1" dr="B$1:B$1048576" r="O57" sId="6"/>
    <undo index="7" exp="area" ref3D="1" dr="B$1:B$1048576" r="O56" sId="6"/>
    <undo index="7" exp="area" ref3D="1" dr="B$1:B$1048576" r="O55" sId="6"/>
    <undo index="7" exp="area" ref3D="1" dr="B$1:B$1048576" r="O54" sId="6"/>
    <undo index="7" exp="area" ref3D="1" dr="B$1:B$1048576" r="O53" sId="6"/>
    <undo index="7" exp="area" ref3D="1" dr="B$1:B$1048576" r="O52" sId="6"/>
    <undo index="7" exp="area" ref3D="1" dr="B$1:B$1048576" r="O51" sId="6"/>
    <undo index="7" exp="area" ref3D="1" dr="B$1:B$1048576" r="O50" sId="6"/>
    <undo index="7" exp="area" ref3D="1" dr="B$1:B$1048576" r="O49" sId="6"/>
    <undo index="7" exp="area" ref3D="1" dr="B$1:B$1048576" r="O48" sId="6"/>
    <undo index="7" exp="area" ref3D="1" dr="B$1:B$1048576" r="O47" sId="6"/>
    <undo index="7" exp="area" ref3D="1" dr="B$1:B$1048576" r="O46" sId="6"/>
    <undo index="7" exp="area" ref3D="1" dr="B$1:B$1048576" r="O45" sId="6"/>
    <undo index="7" exp="area" ref3D="1" dr="B$1:B$1048576" r="O44" sId="6"/>
    <undo index="7" exp="area" ref3D="1" dr="B$1:B$1048576" r="O43" sId="6"/>
    <undo index="7" exp="area" ref3D="1" dr="B$1:B$1048576" r="O42" sId="6"/>
    <undo index="7" exp="area" ref3D="1" dr="B$1:B$1048576" r="O41" sId="6"/>
    <undo index="7" exp="area" ref3D="1" dr="B$1:B$1048576" r="O40" sId="6"/>
    <undo index="7" exp="area" ref3D="1" dr="B$1:B$1048576" r="O39" sId="6"/>
    <undo index="7" exp="area" ref3D="1" dr="B$1:B$1048576" r="O38" sId="6"/>
    <undo index="7" exp="area" ref3D="1" dr="B$1:B$1048576" r="O37" sId="6"/>
    <undo index="7" exp="area" ref3D="1" dr="B$1:B$1048576" r="O36" sId="6"/>
    <undo index="7" exp="area" ref3D="1" dr="B$1:B$1048576" r="O35" sId="6"/>
    <undo index="7" exp="area" ref3D="1" dr="B$1:B$1048576" r="O34" sId="6"/>
    <undo index="7" exp="area" ref3D="1" dr="B$1:B$1048576" r="O33" sId="6"/>
    <undo index="7" exp="area" ref3D="1" dr="B$1:B$1048576" r="O32" sId="6"/>
    <undo index="7" exp="area" ref3D="1" dr="B$1:B$1048576" r="O31" sId="6"/>
    <undo index="7" exp="area" ref3D="1" dr="B$1:B$1048576" r="O30" sId="6"/>
    <undo index="7" exp="area" ref3D="1" dr="B$1:B$1048576" r="O29" sId="6"/>
    <undo index="7" exp="area" ref3D="1" dr="B$1:B$1048576" r="O28" sId="6"/>
    <undo index="7" exp="area" ref3D="1" dr="B$1:B$1048576" r="O27" sId="6"/>
    <undo index="7" exp="area" ref3D="1" dr="B$1:B$1048576" r="O26" sId="6"/>
    <undo index="7" exp="area" ref3D="1" dr="B$1:B$1048576" r="O25" sId="6"/>
    <undo index="7" exp="area" ref3D="1" dr="B$1:B$1048576" r="O24" sId="6"/>
    <undo index="7" exp="area" ref3D="1" dr="B$1:B$1048576" r="O23" sId="6"/>
    <undo index="7" exp="area" ref3D="1" dr="B$1:B$1048576" r="O22" sId="6"/>
    <undo index="7" exp="area" ref3D="1" dr="B$1:B$1048576" r="O21" sId="6"/>
    <undo index="7" exp="area" ref3D="1" dr="B$1:B$1048576" r="O20" sId="6"/>
    <undo index="7" exp="area" ref3D="1" dr="B$1:B$1048576" r="O19" sId="6"/>
    <undo index="7" exp="area" ref3D="1" dr="B$1:B$1048576" r="O18" sId="6"/>
    <undo index="7" exp="area" ref3D="1" dr="B$1:B$1048576" r="O17" sId="6"/>
    <undo index="7" exp="area" ref3D="1" dr="B$1:B$1048576" r="O16" sId="6"/>
    <undo index="7" exp="area" ref3D="1" dr="B$1:B$1048576" r="O15" sId="6"/>
    <undo index="7" exp="area" ref3D="1" dr="B$1:B$1048576" r="O14" sId="6"/>
    <undo index="7" exp="area" ref3D="1" dr="B$1:B$1048576" r="O13" sId="6"/>
    <undo index="7" exp="area" ref3D="1" dr="B$1:B$1048576" r="O12" sId="6"/>
    <undo index="7" exp="area" ref3D="1" dr="B$1:B$1048576" r="O11" sId="6"/>
    <undo index="7" exp="area" ref3D="1" dr="B$1:B$1048576" r="O10" sId="6"/>
    <undo index="7" exp="area" ref3D="1" dr="B$1:B$1048576" r="O9" sId="6"/>
    <undo index="7" exp="area" ref3D="1" dr="B$1:B$1048576" r="O8" sId="6"/>
    <undo index="7" exp="area" ref3D="1" dr="B$1:B$1048576" r="O7" sId="6"/>
    <undo index="7" exp="area" ref3D="1" dr="B$1:B$1048576" r="O6" sId="6"/>
    <undo index="7" exp="area" ref3D="1" dr="B$1:B$1048576" r="O5" sId="6"/>
    <undo index="7" exp="area" ref3D="1" dr="B$1:B$1048576" r="O4" sId="6"/>
    <undo index="7" exp="area" ref3D="1" dr="B$1:B$1048576" r="O3" sId="6"/>
    <undo index="1" exp="area" ref3D="1" dr="B$1:B$1048576" r="O2" sId="6"/>
    <undo index="7" exp="area" ref3D="1" dr="B$1:B$1048576" r="O99" sId="5"/>
    <undo index="7" exp="area" ref3D="1" dr="B$1:B$1048576" r="O98" sId="5"/>
    <undo index="7" exp="area" ref3D="1" dr="B$1:B$1048576" r="O97" sId="5"/>
    <undo index="7" exp="area" ref3D="1" dr="B$1:B$1048576" r="O96" sId="5"/>
    <undo index="7" exp="area" ref3D="1" dr="B$1:B$1048576" r="O95" sId="5"/>
    <undo index="7" exp="area" ref3D="1" dr="B$1:B$1048576" r="O94" sId="5"/>
    <undo index="7" exp="area" ref3D="1" dr="B$1:B$1048576" r="O93" sId="5"/>
    <undo index="7" exp="area" ref3D="1" dr="B$1:B$1048576" r="O92" sId="5"/>
    <undo index="7" exp="area" ref3D="1" dr="B$1:B$1048576" r="O91" sId="5"/>
    <undo index="7" exp="area" ref3D="1" dr="B$1:B$1048576" r="O90" sId="5"/>
    <undo index="7" exp="area" ref3D="1" dr="B$1:B$1048576" r="O89" sId="5"/>
    <undo index="7" exp="area" ref3D="1" dr="B$1:B$1048576" r="O88" sId="5"/>
    <undo index="7" exp="area" ref3D="1" dr="B$1:B$1048576" r="O87" sId="5"/>
    <undo index="7" exp="area" ref3D="1" dr="B$1:B$1048576" r="O86" sId="5"/>
    <undo index="7" exp="area" ref3D="1" dr="B$1:B$1048576" r="O85" sId="5"/>
    <undo index="7" exp="area" ref3D="1" dr="B$1:B$1048576" r="O84" sId="5"/>
    <undo index="7" exp="area" ref3D="1" dr="B$1:B$1048576" r="O83" sId="5"/>
    <undo index="7" exp="area" ref3D="1" dr="B$1:B$1048576" r="O82" sId="5"/>
    <undo index="7" exp="area" ref3D="1" dr="B$1:B$1048576" r="O81" sId="5"/>
    <undo index="7" exp="area" ref3D="1" dr="B$1:B$1048576" r="O80" sId="5"/>
    <undo index="7" exp="area" ref3D="1" dr="B$1:B$1048576" r="O79" sId="5"/>
    <undo index="7" exp="area" ref3D="1" dr="B$1:B$1048576" r="O78" sId="5"/>
    <undo index="7" exp="area" ref3D="1" dr="B$1:B$1048576" r="O77" sId="5"/>
    <undo index="7" exp="area" ref3D="1" dr="B$1:B$1048576" r="O76" sId="5"/>
    <undo index="7" exp="area" ref3D="1" dr="B$1:B$1048576" r="O75" sId="5"/>
    <undo index="7" exp="area" ref3D="1" dr="B$1:B$1048576" r="O74" sId="5"/>
    <undo index="7" exp="area" ref3D="1" dr="B$1:B$1048576" r="O73" sId="5"/>
    <undo index="7" exp="area" ref3D="1" dr="B$1:B$1048576" r="O72" sId="5"/>
    <undo index="7" exp="area" ref3D="1" dr="B$1:B$1048576" r="O71" sId="5"/>
    <undo index="7" exp="area" ref3D="1" dr="B$1:B$1048576" r="O70" sId="5"/>
    <undo index="7" exp="area" ref3D="1" dr="B$1:B$1048576" r="O69" sId="5"/>
    <undo index="7" exp="area" ref3D="1" dr="B$1:B$1048576" r="O68" sId="5"/>
    <undo index="7" exp="area" ref3D="1" dr="B$1:B$1048576" r="O67" sId="5"/>
    <undo index="7" exp="area" ref3D="1" dr="B$1:B$1048576" r="O66" sId="5"/>
    <undo index="7" exp="area" ref3D="1" dr="B$1:B$1048576" r="O65" sId="5"/>
    <undo index="7" exp="area" ref3D="1" dr="B$1:B$1048576" r="O64" sId="5"/>
    <undo index="7" exp="area" ref3D="1" dr="B$1:B$1048576" r="O63" sId="5"/>
    <undo index="7" exp="area" ref3D="1" dr="B$1:B$1048576" r="O62" sId="5"/>
    <undo index="7" exp="area" ref3D="1" dr="B$1:B$1048576" r="O61" sId="5"/>
    <undo index="7" exp="area" ref3D="1" dr="B$1:B$1048576" r="O60" sId="5"/>
    <undo index="7" exp="area" ref3D="1" dr="B$1:B$1048576" r="O59" sId="5"/>
    <undo index="7" exp="area" ref3D="1" dr="B$1:B$1048576" r="O58" sId="5"/>
    <undo index="7" exp="area" ref3D="1" dr="B$1:B$1048576" r="O57" sId="5"/>
    <undo index="7" exp="area" ref3D="1" dr="B$1:B$1048576" r="O56" sId="5"/>
    <undo index="7" exp="area" ref3D="1" dr="B$1:B$1048576" r="O55" sId="5"/>
    <undo index="7" exp="area" ref3D="1" dr="B$1:B$1048576" r="O54" sId="5"/>
    <undo index="7" exp="area" ref3D="1" dr="B$1:B$1048576" r="O53" sId="5"/>
    <undo index="7" exp="area" ref3D="1" dr="B$1:B$1048576" r="O52" sId="5"/>
    <undo index="7" exp="area" ref3D="1" dr="B$1:B$1048576" r="O51" sId="5"/>
    <undo index="7" exp="area" ref3D="1" dr="B$1:B$1048576" r="O50" sId="5"/>
    <undo index="7" exp="area" ref3D="1" dr="B$1:B$1048576" r="O49" sId="5"/>
    <undo index="7" exp="area" ref3D="1" dr="B$1:B$1048576" r="O48" sId="5"/>
    <undo index="7" exp="area" ref3D="1" dr="B$1:B$1048576" r="O47" sId="5"/>
    <undo index="7" exp="area" ref3D="1" dr="B$1:B$1048576" r="O46" sId="5"/>
    <undo index="7" exp="area" ref3D="1" dr="B$1:B$1048576" r="O45" sId="5"/>
    <undo index="7" exp="area" ref3D="1" dr="B$1:B$1048576" r="O44" sId="5"/>
    <undo index="7" exp="area" ref3D="1" dr="B$1:B$1048576" r="O43" sId="5"/>
    <undo index="7" exp="area" ref3D="1" dr="B$1:B$1048576" r="O42" sId="5"/>
    <undo index="7" exp="area" ref3D="1" dr="B$1:B$1048576" r="O41" sId="5"/>
    <undo index="7" exp="area" ref3D="1" dr="B$1:B$1048576" r="O40" sId="5"/>
    <undo index="7" exp="area" ref3D="1" dr="B$1:B$1048576" r="O39" sId="5"/>
    <undo index="7" exp="area" ref3D="1" dr="B$1:B$1048576" r="O38" sId="5"/>
    <undo index="7" exp="area" ref3D="1" dr="B$1:B$1048576" r="O37" sId="5"/>
    <undo index="7" exp="area" ref3D="1" dr="B$1:B$1048576" r="O36" sId="5"/>
    <undo index="7" exp="area" ref3D="1" dr="B$1:B$1048576" r="O35" sId="5"/>
    <undo index="7" exp="area" ref3D="1" dr="B$1:B$1048576" r="O34" sId="5"/>
    <undo index="7" exp="area" ref3D="1" dr="B$1:B$1048576" r="O33" sId="5"/>
    <undo index="7" exp="area" ref3D="1" dr="B$1:B$1048576" r="O32" sId="5"/>
    <undo index="7" exp="area" ref3D="1" dr="B$1:B$1048576" r="O31" sId="5"/>
    <undo index="7" exp="area" ref3D="1" dr="B$1:B$1048576" r="O30" sId="5"/>
    <undo index="7" exp="area" ref3D="1" dr="B$1:B$1048576" r="O29" sId="5"/>
    <undo index="7" exp="area" ref3D="1" dr="B$1:B$1048576" r="O28" sId="5"/>
    <undo index="7" exp="area" ref3D="1" dr="B$1:B$1048576" r="O27" sId="5"/>
    <undo index="7" exp="area" ref3D="1" dr="B$1:B$1048576" r="O26" sId="5"/>
    <undo index="7" exp="area" ref3D="1" dr="B$1:B$1048576" r="O25" sId="5"/>
    <undo index="7" exp="area" ref3D="1" dr="B$1:B$1048576" r="O24" sId="5"/>
    <undo index="7" exp="area" ref3D="1" dr="B$1:B$1048576" r="O23" sId="5"/>
    <undo index="7" exp="area" ref3D="1" dr="B$1:B$1048576" r="O22" sId="5"/>
    <undo index="7" exp="area" ref3D="1" dr="B$1:B$1048576" r="O21" sId="5"/>
    <undo index="7" exp="area" ref3D="1" dr="B$1:B$1048576" r="O20" sId="5"/>
    <undo index="7" exp="area" ref3D="1" dr="B$1:B$1048576" r="O19" sId="5"/>
    <undo index="7" exp="area" ref3D="1" dr="B$1:B$1048576" r="O18" sId="5"/>
    <undo index="7" exp="area" ref3D="1" dr="B$1:B$1048576" r="O17" sId="5"/>
    <undo index="7" exp="area" ref3D="1" dr="B$1:B$1048576" r="O16" sId="5"/>
    <undo index="7" exp="area" ref3D="1" dr="B$1:B$1048576" r="O15" sId="5"/>
    <undo index="7" exp="area" ref3D="1" dr="B$1:B$1048576" r="O14" sId="5"/>
    <undo index="7" exp="area" ref3D="1" dr="B$1:B$1048576" r="O13" sId="5"/>
    <undo index="7" exp="area" ref3D="1" dr="B$1:B$1048576" r="O12" sId="5"/>
    <undo index="7" exp="area" ref3D="1" dr="B$1:B$1048576" r="O11" sId="5"/>
    <undo index="7" exp="area" ref3D="1" dr="B$1:B$1048576" r="O10" sId="5"/>
    <undo index="7" exp="area" ref3D="1" dr="B$1:B$1048576" r="O9" sId="5"/>
    <undo index="7" exp="area" ref3D="1" dr="B$1:B$1048576" r="O8" sId="5"/>
    <undo index="7" exp="area" ref3D="1" dr="B$1:B$1048576" r="O7" sId="5"/>
    <undo index="7" exp="area" ref3D="1" dr="B$1:B$1048576" r="O6" sId="5"/>
    <undo index="7" exp="area" ref3D="1" dr="B$1:B$1048576" r="O5" sId="5"/>
    <undo index="7" exp="area" ref3D="1" dr="B$1:B$1048576" r="O4" sId="5"/>
    <undo index="7" exp="area" ref3D="1" dr="B$1:B$1048576" r="O3" sId="5"/>
    <undo index="7" exp="area" ref3D="1" dr="B$1:B$1048576" r="O2" sId="5"/>
    <undo index="0" exp="area" ref3D="1" dr="$B$8" dn="高知工業高等専門学校"/>
    <rfmt sheetId="2" xfDxf="1" sqref="A8:XFD8" start="0" length="0"/>
    <rfmt sheetId="2" sqref="A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B8" t="inlineStr">
        <is>
          <t>建築工学専攻</t>
          <rPh sb="0" eb="2">
            <t>ケンチク</t>
          </rPh>
          <rPh sb="2" eb="4">
            <t>コウガク</t>
          </rPh>
          <rPh sb="4" eb="6">
            <t>センコウ</t>
          </rPh>
          <phoneticPr fontId="0"/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C8">
        <v>8</v>
      </nc>
      <ndxf>
        <numFmt numFmtId="176" formatCode="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6CD4B4B4-F820-40A2-96CA-99AD2E23A915}" action="delete"/>
  <rdn rId="0" localSheetId="1" customView="1" name="Z_6CD4B4B4_F820_40A2_96CA_99AD2E23A915_.wvu.FilterData" hidden="1" oldHidden="1">
    <formula>リスト!$L$2:$L$15</formula>
    <oldFormula>リスト!$L$2:$L$15</oldFormula>
  </rdn>
  <rdn rId="0" localSheetId="4" customView="1" name="Z_6CD4B4B4_F820_40A2_96CA_99AD2E23A915_.wvu.FilterData" hidden="1" oldHidden="1">
    <formula>鳥羽商船科目リスト!$A$1:$F$291</formula>
    <oldFormula>鳥羽商船科目リスト!$A$1:$F$291</oldFormula>
  </rdn>
  <rdn rId="0" localSheetId="5" customView="1" name="Z_6CD4B4B4_F820_40A2_96CA_99AD2E23A915_.wvu.FilterData" hidden="1" oldHidden="1">
    <formula>一般教育科!$A$1:$L$101</formula>
    <oldFormula>一般教育科!$A$1:$L$101</oldFormula>
  </rdn>
  <rdn rId="0" localSheetId="6" customView="1" name="Z_6CD4B4B4_F820_40A2_96CA_99AD2E23A915_.wvu.FilterData" hidden="1" oldHidden="1">
    <formula>電子機械工学科!$A$1:$L$101</formula>
    <oldFormula>電子機械工学科!$A$1:$L$101</oldFormula>
  </rdn>
  <rdn rId="0" localSheetId="7" customView="1" name="Z_6CD4B4B4_F820_40A2_96CA_99AD2E23A915_.wvu.FilterData" hidden="1" oldHidden="1">
    <formula>制御情報工学科!$A$1:$L$101</formula>
    <oldFormula>制御情報工学科!$A$1:$L$101</oldFormula>
  </rdn>
  <rdn rId="0" localSheetId="8" customView="1" name="Z_6CD4B4B4_F820_40A2_96CA_99AD2E23A915_.wvu.FilterData" hidden="1" oldHidden="1">
    <formula>商船学科!$A$1:$L$101</formula>
    <oldFormula>商船学科!$A$1:$L$101</oldFormula>
  </rdn>
  <rdn rId="0" localSheetId="9" customView="1" name="Z_6CD4B4B4_F820_40A2_96CA_99AD2E23A915_.wvu.FilterData" hidden="1" oldHidden="1">
    <formula>生産システム工学専攻!$A$1:$L$102</formula>
    <oldFormula>生産システム工学専攻!$A$1:$L$102</oldFormula>
  </rdn>
  <rdn rId="0" localSheetId="10" customView="1" name="Z_6CD4B4B4_F820_40A2_96CA_99AD2E23A915_.wvu.FilterData" hidden="1" oldHidden="1">
    <formula>海事システム専攻!$A$1:$L$101</formula>
    <oldFormula>海事システム専攻!$A$1:$L$101</oldFormula>
  </rdn>
  <rcv guid="{6CD4B4B4-F820-40A2-96CA-99AD2E23A915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4" sId="8">
    <nc r="O2">
      <f>IF($B2&lt;&gt;"",INDIRECT("高専別学科リスト!"&amp;ADDRESS(MATCH($B2,高専別学科リスト!B:B),3)),"")</f>
    </nc>
  </rcc>
  <rcc rId="1165" sId="8">
    <nc r="O3">
      <f>IF($B3&lt;&gt;"",INDIRECT("高専別学科リスト!"&amp;ADDRESS(MATCH($B3,高専別学科リスト!B:B),3)),"")</f>
    </nc>
  </rcc>
  <rcc rId="1166" sId="8">
    <nc r="O4">
      <f>IF($B4&lt;&gt;"",INDIRECT("高専別学科リスト!"&amp;ADDRESS(MATCH($B4,高専別学科リスト!B:B),3)),"")</f>
    </nc>
  </rcc>
  <rcc rId="1167" sId="8">
    <nc r="O5">
      <f>IF($B5&lt;&gt;"",INDIRECT("高専別学科リスト!"&amp;ADDRESS(MATCH($B5,高専別学科リスト!B:B),3)),"")</f>
    </nc>
  </rcc>
  <rcc rId="1168" sId="8">
    <nc r="O6">
      <f>IF($B6&lt;&gt;"",INDIRECT("高専別学科リスト!"&amp;ADDRESS(MATCH($B6,高専別学科リスト!B:B),3)),"")</f>
    </nc>
  </rcc>
  <rcc rId="1169" sId="8">
    <nc r="O7">
      <f>IF($B7&lt;&gt;"",INDIRECT("高専別学科リスト!"&amp;ADDRESS(MATCH($B7,高専別学科リスト!B:B),3)),"")</f>
    </nc>
  </rcc>
  <rcc rId="1170" sId="8">
    <nc r="O8">
      <f>IF($B8&lt;&gt;"",INDIRECT("高専別学科リスト!"&amp;ADDRESS(MATCH($B8,高専別学科リスト!B:B),3)),"")</f>
    </nc>
  </rcc>
  <rcc rId="1171" sId="8">
    <nc r="O9">
      <f>IF($B9&lt;&gt;"",INDIRECT("高専別学科リスト!"&amp;ADDRESS(MATCH($B9,高専別学科リスト!B:B),3)),"")</f>
    </nc>
  </rcc>
  <rcc rId="1172" sId="8">
    <nc r="O10">
      <f>IF($B10&lt;&gt;"",INDIRECT("高専別学科リスト!"&amp;ADDRESS(MATCH($B10,高専別学科リスト!B:B),3)),"")</f>
    </nc>
  </rcc>
  <rcc rId="1173" sId="8">
    <nc r="O11">
      <f>IF($B11&lt;&gt;"",INDIRECT("高専別学科リスト!"&amp;ADDRESS(MATCH($B11,高専別学科リスト!B:B),3)),"")</f>
    </nc>
  </rcc>
  <rcc rId="1174" sId="8">
    <nc r="O12">
      <f>IF($B12&lt;&gt;"",INDIRECT("高専別学科リスト!"&amp;ADDRESS(MATCH($B12,高専別学科リスト!B:B),3)),"")</f>
    </nc>
  </rcc>
  <rcc rId="1175" sId="8">
    <nc r="O13">
      <f>IF($B13&lt;&gt;"",INDIRECT("高専別学科リスト!"&amp;ADDRESS(MATCH($B13,高専別学科リスト!B:B),3)),"")</f>
    </nc>
  </rcc>
  <rcc rId="1176" sId="8">
    <nc r="O14">
      <f>IF($B14&lt;&gt;"",INDIRECT("高専別学科リスト!"&amp;ADDRESS(MATCH($B14,高専別学科リスト!B:B),3)),"")</f>
    </nc>
  </rcc>
  <rcc rId="1177" sId="8">
    <nc r="O15">
      <f>IF($B15&lt;&gt;"",INDIRECT("高専別学科リスト!"&amp;ADDRESS(MATCH($B15,高専別学科リスト!B:B),3)),"")</f>
    </nc>
  </rcc>
  <rcc rId="1178" sId="8">
    <nc r="O16">
      <f>IF($B16&lt;&gt;"",INDIRECT("高専別学科リスト!"&amp;ADDRESS(MATCH($B16,高専別学科リスト!B:B),3)),"")</f>
    </nc>
  </rcc>
  <rcc rId="1179" sId="8">
    <nc r="O17">
      <f>IF($B17&lt;&gt;"",INDIRECT("高専別学科リスト!"&amp;ADDRESS(MATCH($B17,高専別学科リスト!B:B),3)),"")</f>
    </nc>
  </rcc>
  <rcc rId="1180" sId="8">
    <nc r="O18">
      <f>IF($B18&lt;&gt;"",INDIRECT("高専別学科リスト!"&amp;ADDRESS(MATCH($B18,高専別学科リスト!B:B),3)),"")</f>
    </nc>
  </rcc>
  <rcc rId="1181" sId="8">
    <nc r="O19">
      <f>IF($B19&lt;&gt;"",INDIRECT("高専別学科リスト!"&amp;ADDRESS(MATCH($B19,高専別学科リスト!B:B),3)),"")</f>
    </nc>
  </rcc>
  <rcc rId="1182" sId="8">
    <nc r="O20">
      <f>IF($B20&lt;&gt;"",INDIRECT("高専別学科リスト!"&amp;ADDRESS(MATCH($B20,高専別学科リスト!B:B),3)),"")</f>
    </nc>
  </rcc>
  <rcc rId="1183" sId="8">
    <nc r="O21">
      <f>IF($B21&lt;&gt;"",INDIRECT("高専別学科リスト!"&amp;ADDRESS(MATCH($B21,高専別学科リスト!B:B),3)),"")</f>
    </nc>
  </rcc>
  <rcc rId="1184" sId="8">
    <nc r="O22">
      <f>IF($B22&lt;&gt;"",INDIRECT("高専別学科リスト!"&amp;ADDRESS(MATCH($B22,高専別学科リスト!B:B),3)),"")</f>
    </nc>
  </rcc>
  <rcc rId="1185" sId="8">
    <nc r="O23">
      <f>IF($B23&lt;&gt;"",INDIRECT("高専別学科リスト!"&amp;ADDRESS(MATCH($B23,高専別学科リスト!B:B),3)),"")</f>
    </nc>
  </rcc>
  <rcc rId="1186" sId="8">
    <nc r="O24">
      <f>IF($B24&lt;&gt;"",INDIRECT("高専別学科リスト!"&amp;ADDRESS(MATCH($B24,高専別学科リスト!B:B),3)),"")</f>
    </nc>
  </rcc>
  <rcc rId="1187" sId="8">
    <nc r="O25">
      <f>IF($B25&lt;&gt;"",INDIRECT("高専別学科リスト!"&amp;ADDRESS(MATCH($B25,高専別学科リスト!B:B),3)),"")</f>
    </nc>
  </rcc>
  <rcc rId="1188" sId="8">
    <nc r="O26">
      <f>IF($B26&lt;&gt;"",INDIRECT("高専別学科リスト!"&amp;ADDRESS(MATCH($B26,高専別学科リスト!B:B),3)),"")</f>
    </nc>
  </rcc>
  <rcc rId="1189" sId="8">
    <nc r="O27">
      <f>IF($B27&lt;&gt;"",INDIRECT("高専別学科リスト!"&amp;ADDRESS(MATCH($B27,高専別学科リスト!B:B),3)),"")</f>
    </nc>
  </rcc>
  <rcc rId="1190" sId="8">
    <nc r="O28">
      <f>IF($B28&lt;&gt;"",INDIRECT("高専別学科リスト!"&amp;ADDRESS(MATCH($B28,高専別学科リスト!B:B),3)),"")</f>
    </nc>
  </rcc>
  <rcc rId="1191" sId="8">
    <nc r="O29">
      <f>IF($B29&lt;&gt;"",INDIRECT("高専別学科リスト!"&amp;ADDRESS(MATCH($B29,高専別学科リスト!B:B),3)),"")</f>
    </nc>
  </rcc>
  <rcc rId="1192" sId="8">
    <nc r="O30">
      <f>IF($B30&lt;&gt;"",INDIRECT("高専別学科リスト!"&amp;ADDRESS(MATCH($B30,高専別学科リスト!B:B),3)),"")</f>
    </nc>
  </rcc>
  <rcc rId="1193" sId="8">
    <nc r="O31">
      <f>IF($B31&lt;&gt;"",INDIRECT("高専別学科リスト!"&amp;ADDRESS(MATCH($B31,高専別学科リスト!B:B),3)),"")</f>
    </nc>
  </rcc>
  <rcc rId="1194" sId="8">
    <nc r="O32">
      <f>IF($B32&lt;&gt;"",INDIRECT("高専別学科リスト!"&amp;ADDRESS(MATCH($B32,高専別学科リスト!B:B),3)),"")</f>
    </nc>
  </rcc>
  <rcc rId="1195" sId="8">
    <nc r="O33">
      <f>IF($B33&lt;&gt;"",INDIRECT("高専別学科リスト!"&amp;ADDRESS(MATCH($B33,高専別学科リスト!B:B),3)),"")</f>
    </nc>
  </rcc>
  <rcc rId="1196" sId="8">
    <nc r="O34">
      <f>IF($B34&lt;&gt;"",INDIRECT("高専別学科リスト!"&amp;ADDRESS(MATCH($B34,高専別学科リスト!B:B),3)),"")</f>
    </nc>
  </rcc>
  <rcc rId="1197" sId="8">
    <nc r="O35">
      <f>IF($B35&lt;&gt;"",INDIRECT("高専別学科リスト!"&amp;ADDRESS(MATCH($B35,高専別学科リスト!B:B),3)),"")</f>
    </nc>
  </rcc>
  <rcc rId="1198" sId="8">
    <nc r="O36">
      <f>IF($B36&lt;&gt;"",INDIRECT("高専別学科リスト!"&amp;ADDRESS(MATCH($B36,高専別学科リスト!B:B),3)),"")</f>
    </nc>
  </rcc>
  <rcc rId="1199" sId="8">
    <nc r="O37">
      <f>IF($B37&lt;&gt;"",INDIRECT("高専別学科リスト!"&amp;ADDRESS(MATCH($B37,高専別学科リスト!B:B),3)),"")</f>
    </nc>
  </rcc>
  <rcc rId="1200" sId="8">
    <nc r="O38">
      <f>IF($B38&lt;&gt;"",INDIRECT("高専別学科リスト!"&amp;ADDRESS(MATCH($B38,高専別学科リスト!B:B),3)),"")</f>
    </nc>
  </rcc>
  <rcc rId="1201" sId="8">
    <nc r="O39">
      <f>IF($B39&lt;&gt;"",INDIRECT("高専別学科リスト!"&amp;ADDRESS(MATCH($B39,高専別学科リスト!B:B),3)),"")</f>
    </nc>
  </rcc>
  <rcc rId="1202" sId="8">
    <nc r="O40">
      <f>IF($B40&lt;&gt;"",INDIRECT("高専別学科リスト!"&amp;ADDRESS(MATCH($B40,高専別学科リスト!B:B),3)),"")</f>
    </nc>
  </rcc>
  <rcc rId="1203" sId="8">
    <nc r="O41">
      <f>IF($B41&lt;&gt;"",INDIRECT("高専別学科リスト!"&amp;ADDRESS(MATCH($B41,高専別学科リスト!B:B),3)),"")</f>
    </nc>
  </rcc>
  <rcc rId="1204" sId="8">
    <nc r="O42">
      <f>IF($B42&lt;&gt;"",INDIRECT("高専別学科リスト!"&amp;ADDRESS(MATCH($B42,高専別学科リスト!B:B),3)),"")</f>
    </nc>
  </rcc>
  <rcc rId="1205" sId="8">
    <nc r="O43">
      <f>IF($B43&lt;&gt;"",INDIRECT("高専別学科リスト!"&amp;ADDRESS(MATCH($B43,高専別学科リスト!B:B),3)),"")</f>
    </nc>
  </rcc>
  <rcc rId="1206" sId="8">
    <nc r="O44">
      <f>IF($B44&lt;&gt;"",INDIRECT("高専別学科リスト!"&amp;ADDRESS(MATCH($B44,高専別学科リスト!B:B),3)),"")</f>
    </nc>
  </rcc>
  <rcc rId="1207" sId="8">
    <nc r="O45">
      <f>IF($B45&lt;&gt;"",INDIRECT("高専別学科リスト!"&amp;ADDRESS(MATCH($B45,高専別学科リスト!B:B),3)),"")</f>
    </nc>
  </rcc>
  <rcc rId="1208" sId="8">
    <nc r="O46">
      <f>IF($B46&lt;&gt;"",INDIRECT("高専別学科リスト!"&amp;ADDRESS(MATCH($B46,高専別学科リスト!B:B),3)),"")</f>
    </nc>
  </rcc>
  <rcc rId="1209" sId="8">
    <nc r="O47">
      <f>IF($B47&lt;&gt;"",INDIRECT("高専別学科リスト!"&amp;ADDRESS(MATCH($B47,高専別学科リスト!B:B),3)),"")</f>
    </nc>
  </rcc>
  <rcc rId="1210" sId="8">
    <nc r="O48">
      <f>IF($B48&lt;&gt;"",INDIRECT("高専別学科リスト!"&amp;ADDRESS(MATCH($B48,高専別学科リスト!B:B),3)),"")</f>
    </nc>
  </rcc>
  <rcc rId="1211" sId="8">
    <nc r="O49">
      <f>IF($B49&lt;&gt;"",INDIRECT("高専別学科リスト!"&amp;ADDRESS(MATCH($B49,高専別学科リスト!B:B),3)),"")</f>
    </nc>
  </rcc>
  <rcc rId="1212" sId="8">
    <nc r="O50">
      <f>IF($B50&lt;&gt;"",INDIRECT("高専別学科リスト!"&amp;ADDRESS(MATCH($B50,高専別学科リスト!B:B),3)),"")</f>
    </nc>
  </rcc>
  <rcc rId="1213" sId="8">
    <nc r="O51">
      <f>IF($B51&lt;&gt;"",INDIRECT("高専別学科リスト!"&amp;ADDRESS(MATCH($B51,高専別学科リスト!B:B),3)),"")</f>
    </nc>
  </rcc>
  <rcc rId="1214" sId="8">
    <nc r="O52">
      <f>IF($B52&lt;&gt;"",INDIRECT("高専別学科リスト!"&amp;ADDRESS(MATCH($B52,高専別学科リスト!B:B),3)),"")</f>
    </nc>
  </rcc>
  <rcc rId="1215" sId="8">
    <nc r="O53">
      <f>IF($B53&lt;&gt;"",INDIRECT("高専別学科リスト!"&amp;ADDRESS(MATCH($B53,高専別学科リスト!B:B),3)),"")</f>
    </nc>
  </rcc>
  <rcc rId="1216" sId="8">
    <nc r="O54">
      <f>IF($B54&lt;&gt;"",INDIRECT("高専別学科リスト!"&amp;ADDRESS(MATCH($B54,高専別学科リスト!B:B),3)),"")</f>
    </nc>
  </rcc>
  <rcc rId="1217" sId="8">
    <nc r="O55">
      <f>IF($B55&lt;&gt;"",INDIRECT("高専別学科リスト!"&amp;ADDRESS(MATCH($B55,高専別学科リスト!B:B),3)),"")</f>
    </nc>
  </rcc>
  <rcc rId="1218" sId="8">
    <nc r="O56">
      <f>IF($B56&lt;&gt;"",INDIRECT("高専別学科リスト!"&amp;ADDRESS(MATCH($B56,高専別学科リスト!B:B),3)),"")</f>
    </nc>
  </rcc>
  <rcc rId="1219" sId="8">
    <nc r="O57">
      <f>IF($B57&lt;&gt;"",INDIRECT("高専別学科リスト!"&amp;ADDRESS(MATCH($B57,高専別学科リスト!B:B),3)),"")</f>
    </nc>
  </rcc>
  <rcc rId="1220" sId="8">
    <nc r="O58">
      <f>IF($B58&lt;&gt;"",INDIRECT("高専別学科リスト!"&amp;ADDRESS(MATCH($B58,高専別学科リスト!B:B),3)),"")</f>
    </nc>
  </rcc>
  <rcc rId="1221" sId="8">
    <nc r="O59">
      <f>IF($B59&lt;&gt;"",INDIRECT("高専別学科リスト!"&amp;ADDRESS(MATCH($B59,高専別学科リスト!B:B),3)),"")</f>
    </nc>
  </rcc>
  <rcc rId="1222" sId="8">
    <nc r="O60">
      <f>IF($B60&lt;&gt;"",INDIRECT("高専別学科リスト!"&amp;ADDRESS(MATCH($B60,高専別学科リスト!B:B),3)),"")</f>
    </nc>
  </rcc>
  <rcc rId="1223" sId="8">
    <nc r="O61">
      <f>IF($B61&lt;&gt;"",INDIRECT("高専別学科リスト!"&amp;ADDRESS(MATCH($B61,高専別学科リスト!B:B),3)),"")</f>
    </nc>
  </rcc>
  <rcc rId="1224" sId="8">
    <nc r="O62">
      <f>IF($B62&lt;&gt;"",INDIRECT("高専別学科リスト!"&amp;ADDRESS(MATCH($B62,高専別学科リスト!B:B),3)),"")</f>
    </nc>
  </rcc>
  <rcc rId="1225" sId="8">
    <nc r="O63">
      <f>IF($B63&lt;&gt;"",INDIRECT("高専別学科リスト!"&amp;ADDRESS(MATCH($B63,高専別学科リスト!B:B),3)),"")</f>
    </nc>
  </rcc>
  <rcc rId="1226" sId="8">
    <nc r="O64">
      <f>IF($B64&lt;&gt;"",INDIRECT("高専別学科リスト!"&amp;ADDRESS(MATCH($B64,高専別学科リスト!B:B),3)),"")</f>
    </nc>
  </rcc>
  <rcc rId="1227" sId="8">
    <nc r="O65">
      <f>IF($B65&lt;&gt;"",INDIRECT("高専別学科リスト!"&amp;ADDRESS(MATCH($B65,高専別学科リスト!B:B),3)),"")</f>
    </nc>
  </rcc>
  <rcc rId="1228" sId="8">
    <nc r="O66">
      <f>IF($B66&lt;&gt;"",INDIRECT("高専別学科リスト!"&amp;ADDRESS(MATCH($B66,高専別学科リスト!B:B),3)),"")</f>
    </nc>
  </rcc>
  <rcc rId="1229" sId="8">
    <nc r="O67">
      <f>IF($B67&lt;&gt;"",INDIRECT("高専別学科リスト!"&amp;ADDRESS(MATCH($B67,高専別学科リスト!B:B),3)),"")</f>
    </nc>
  </rcc>
  <rcc rId="1230" sId="8">
    <nc r="O68">
      <f>IF($B68&lt;&gt;"",INDIRECT("高専別学科リスト!"&amp;ADDRESS(MATCH($B68,高専別学科リスト!B:B),3)),"")</f>
    </nc>
  </rcc>
  <rcc rId="1231" sId="8">
    <nc r="O69">
      <f>IF($B69&lt;&gt;"",INDIRECT("高専別学科リスト!"&amp;ADDRESS(MATCH($B69,高専別学科リスト!B:B),3)),"")</f>
    </nc>
  </rcc>
  <rcc rId="1232" sId="8">
    <nc r="O70">
      <f>IF($B70&lt;&gt;"",INDIRECT("高専別学科リスト!"&amp;ADDRESS(MATCH($B70,高専別学科リスト!B:B),3)),"")</f>
    </nc>
  </rcc>
  <rcc rId="1233" sId="8">
    <nc r="O71">
      <f>IF($B71&lt;&gt;"",INDIRECT("高専別学科リスト!"&amp;ADDRESS(MATCH($B71,高専別学科リスト!B:B),3)),"")</f>
    </nc>
  </rcc>
  <rcc rId="1234" sId="8">
    <nc r="O72">
      <f>IF($B72&lt;&gt;"",INDIRECT("高専別学科リスト!"&amp;ADDRESS(MATCH($B72,高専別学科リスト!B:B),3)),"")</f>
    </nc>
  </rcc>
  <rcc rId="1235" sId="8">
    <nc r="O73">
      <f>IF($B73&lt;&gt;"",INDIRECT("高専別学科リスト!"&amp;ADDRESS(MATCH($B73,高専別学科リスト!B:B),3)),"")</f>
    </nc>
  </rcc>
  <rcc rId="1236" sId="8">
    <nc r="O74">
      <f>IF($B74&lt;&gt;"",INDIRECT("高専別学科リスト!"&amp;ADDRESS(MATCH($B74,高専別学科リスト!B:B),3)),"")</f>
    </nc>
  </rcc>
  <rcc rId="1237" sId="8">
    <nc r="O75">
      <f>IF($B75&lt;&gt;"",INDIRECT("高専別学科リスト!"&amp;ADDRESS(MATCH($B75,高専別学科リスト!B:B),3)),"")</f>
    </nc>
  </rcc>
  <rcc rId="1238" sId="8">
    <nc r="O76">
      <f>IF($B76&lt;&gt;"",INDIRECT("高専別学科リスト!"&amp;ADDRESS(MATCH($B76,高専別学科リスト!B:B),3)),"")</f>
    </nc>
  </rcc>
  <rcc rId="1239" sId="8">
    <nc r="O77">
      <f>IF($B77&lt;&gt;"",INDIRECT("高専別学科リスト!"&amp;ADDRESS(MATCH($B77,高専別学科リスト!B:B),3)),"")</f>
    </nc>
  </rcc>
  <rcc rId="1240" sId="8">
    <nc r="O78">
      <f>IF($B78&lt;&gt;"",INDIRECT("高専別学科リスト!"&amp;ADDRESS(MATCH($B78,高専別学科リスト!B:B),3)),"")</f>
    </nc>
  </rcc>
  <rcc rId="1241" sId="8">
    <nc r="O79">
      <f>IF($B79&lt;&gt;"",INDIRECT("高専別学科リスト!"&amp;ADDRESS(MATCH($B79,高専別学科リスト!B:B),3)),"")</f>
    </nc>
  </rcc>
  <rcc rId="1242" sId="8">
    <nc r="O80">
      <f>IF($B80&lt;&gt;"",INDIRECT("高専別学科リスト!"&amp;ADDRESS(MATCH($B80,高専別学科リスト!B:B),3)),"")</f>
    </nc>
  </rcc>
  <rcc rId="1243" sId="8">
    <nc r="O81">
      <f>IF($B81&lt;&gt;"",INDIRECT("高専別学科リスト!"&amp;ADDRESS(MATCH($B81,高専別学科リスト!B:B),3)),"")</f>
    </nc>
  </rcc>
  <rcc rId="1244" sId="8">
    <nc r="O82">
      <f>IF($B82&lt;&gt;"",INDIRECT("高専別学科リスト!"&amp;ADDRESS(MATCH($B82,高専別学科リスト!B:B),3)),"")</f>
    </nc>
  </rcc>
  <rcc rId="1245" sId="8">
    <nc r="O83">
      <f>IF($B83&lt;&gt;"",INDIRECT("高専別学科リスト!"&amp;ADDRESS(MATCH($B83,高専別学科リスト!B:B),3)),"")</f>
    </nc>
  </rcc>
  <rcc rId="1246" sId="8">
    <nc r="O84">
      <f>IF($B84&lt;&gt;"",INDIRECT("高専別学科リスト!"&amp;ADDRESS(MATCH($B84,高専別学科リスト!B:B),3)),"")</f>
    </nc>
  </rcc>
  <rcc rId="1247" sId="8">
    <nc r="O85">
      <f>IF($B85&lt;&gt;"",INDIRECT("高専別学科リスト!"&amp;ADDRESS(MATCH($B85,高専別学科リスト!B:B),3)),"")</f>
    </nc>
  </rcc>
  <rcc rId="1248" sId="8">
    <nc r="O86">
      <f>IF($B86&lt;&gt;"",INDIRECT("高専別学科リスト!"&amp;ADDRESS(MATCH($B86,高専別学科リスト!B:B),3)),"")</f>
    </nc>
  </rcc>
  <rcc rId="1249" sId="8">
    <nc r="O87">
      <f>IF($B87&lt;&gt;"",INDIRECT("高専別学科リスト!"&amp;ADDRESS(MATCH($B87,高専別学科リスト!B:B),3)),"")</f>
    </nc>
  </rcc>
  <rcc rId="1250" sId="8">
    <nc r="O88">
      <f>IF($B88&lt;&gt;"",INDIRECT("高専別学科リスト!"&amp;ADDRESS(MATCH($B88,高専別学科リスト!B:B),3)),"")</f>
    </nc>
  </rcc>
  <rcc rId="1251" sId="8">
    <nc r="O89">
      <f>IF($B89&lt;&gt;"",INDIRECT("高専別学科リスト!"&amp;ADDRESS(MATCH($B89,高専別学科リスト!B:B),3)),"")</f>
    </nc>
  </rcc>
  <rcc rId="1252" sId="8">
    <nc r="O90">
      <f>IF($B90&lt;&gt;"",INDIRECT("高専別学科リスト!"&amp;ADDRESS(MATCH($B90,高専別学科リスト!B:B),3)),"")</f>
    </nc>
  </rcc>
  <rcc rId="1253" sId="8">
    <nc r="O91">
      <f>IF($B91&lt;&gt;"",INDIRECT("高専別学科リスト!"&amp;ADDRESS(MATCH($B91,高専別学科リスト!B:B),3)),"")</f>
    </nc>
  </rcc>
  <rcc rId="1254" sId="8">
    <nc r="O92">
      <f>IF($B92&lt;&gt;"",INDIRECT("高専別学科リスト!"&amp;ADDRESS(MATCH($B92,高専別学科リスト!B:B),3)),"")</f>
    </nc>
  </rcc>
  <rcc rId="1255" sId="8">
    <nc r="O93">
      <f>IF($B93&lt;&gt;"",INDIRECT("高専別学科リスト!"&amp;ADDRESS(MATCH($B93,高専別学科リスト!B:B),3)),"")</f>
    </nc>
  </rcc>
  <rcc rId="1256" sId="8">
    <nc r="O94">
      <f>IF($B94&lt;&gt;"",INDIRECT("高専別学科リスト!"&amp;ADDRESS(MATCH($B94,高専別学科リスト!B:B),3)),"")</f>
    </nc>
  </rcc>
  <rcc rId="1257" sId="8">
    <nc r="O95">
      <f>IF($B95&lt;&gt;"",INDIRECT("高専別学科リスト!"&amp;ADDRESS(MATCH($B95,高専別学科リスト!B:B),3)),"")</f>
    </nc>
  </rcc>
  <rcc rId="1258" sId="8">
    <nc r="O96">
      <f>IF($B96&lt;&gt;"",INDIRECT("高専別学科リスト!"&amp;ADDRESS(MATCH($B96,高専別学科リスト!B:B),3)),"")</f>
    </nc>
  </rcc>
  <rcc rId="1259" sId="8">
    <nc r="O97">
      <f>IF($B97&lt;&gt;"",INDIRECT("高専別学科リスト!"&amp;ADDRESS(MATCH($B97,高専別学科リスト!B:B),3)),"")</f>
    </nc>
  </rcc>
  <rcc rId="1260" sId="8">
    <nc r="O98">
      <f>IF($B98&lt;&gt;"",INDIRECT("高専別学科リスト!"&amp;ADDRESS(MATCH($B98,高専別学科リスト!B:B),3)),"")</f>
    </nc>
  </rcc>
  <rcc rId="1261" sId="8">
    <nc r="O99">
      <f>IF($B99&lt;&gt;"",INDIRECT("高専別学科リスト!"&amp;ADDRESS(MATCH($B99,高専別学科リスト!B:B),3)),"")</f>
    </nc>
  </rcc>
  <rcc rId="1262" sId="9" xfDxf="1" dxf="1">
    <nc r="O2">
      <f>IF($B2&lt;&gt;"",INDIRECT("高専別学科リスト!"&amp;ADDRESS(MATCH($B2,高専別学科リスト!B:B),3)),"")</f>
    </nc>
    <ndxf>
      <alignment horizontal="right" readingOrder="0"/>
    </ndxf>
  </rcc>
  <rcc rId="1263" sId="9">
    <nc r="O3">
      <f>IF($B3&lt;&gt;"",INDIRECT("高専別学科リスト!"&amp;ADDRESS(MATCH($B3,高専別学科リスト!B:B),3)),"")</f>
    </nc>
  </rcc>
  <rcc rId="1264" sId="9">
    <nc r="O4">
      <f>IF($B4&lt;&gt;"",INDIRECT("高専別学科リスト!"&amp;ADDRESS(MATCH($B4,高専別学科リスト!B:B),3)),"")</f>
    </nc>
  </rcc>
  <rcc rId="1265" sId="9">
    <nc r="O5">
      <f>IF($B5&lt;&gt;"",INDIRECT("高専別学科リスト!"&amp;ADDRESS(MATCH($B5,高専別学科リスト!B:B),3)),"")</f>
    </nc>
  </rcc>
  <rcc rId="1266" sId="9">
    <nc r="O6">
      <f>IF($B6&lt;&gt;"",INDIRECT("高専別学科リスト!"&amp;ADDRESS(MATCH($B6,高専別学科リスト!B:B),3)),"")</f>
    </nc>
  </rcc>
  <rcc rId="1267" sId="9">
    <nc r="O7">
      <f>IF($B7&lt;&gt;"",INDIRECT("高専別学科リスト!"&amp;ADDRESS(MATCH($B7,高専別学科リスト!B:B),3)),"")</f>
    </nc>
  </rcc>
  <rcc rId="1268" sId="9">
    <nc r="O8">
      <f>IF($B8&lt;&gt;"",INDIRECT("高専別学科リスト!"&amp;ADDRESS(MATCH($B8,高専別学科リスト!B:B),3)),"")</f>
    </nc>
  </rcc>
  <rcc rId="1269" sId="9">
    <nc r="O9">
      <f>IF($B9&lt;&gt;"",INDIRECT("高専別学科リスト!"&amp;ADDRESS(MATCH($B9,高専別学科リスト!B:B),3)),"")</f>
    </nc>
  </rcc>
  <rcc rId="1270" sId="9">
    <nc r="O10">
      <f>IF($B10&lt;&gt;"",INDIRECT("高専別学科リスト!"&amp;ADDRESS(MATCH($B10,高専別学科リスト!B:B),3)),"")</f>
    </nc>
  </rcc>
  <rcc rId="1271" sId="9">
    <nc r="O11">
      <f>IF($B11&lt;&gt;"",INDIRECT("高専別学科リスト!"&amp;ADDRESS(MATCH($B11,高専別学科リスト!B:B),3)),"")</f>
    </nc>
  </rcc>
  <rcc rId="1272" sId="9">
    <nc r="O12">
      <f>IF($B12&lt;&gt;"",INDIRECT("高専別学科リスト!"&amp;ADDRESS(MATCH($B12,高専別学科リスト!B:B),3)),"")</f>
    </nc>
  </rcc>
  <rcc rId="1273" sId="9">
    <nc r="O13">
      <f>IF($B13&lt;&gt;"",INDIRECT("高専別学科リスト!"&amp;ADDRESS(MATCH($B13,高専別学科リスト!B:B),3)),"")</f>
    </nc>
  </rcc>
  <rcc rId="1274" sId="9">
    <nc r="O14">
      <f>IF($B14&lt;&gt;"",INDIRECT("高専別学科リスト!"&amp;ADDRESS(MATCH($B14,高専別学科リスト!B:B),3)),"")</f>
    </nc>
  </rcc>
  <rcc rId="1275" sId="9">
    <nc r="O15">
      <f>IF($B15&lt;&gt;"",INDIRECT("高専別学科リスト!"&amp;ADDRESS(MATCH($B15,高専別学科リスト!B:B),3)),"")</f>
    </nc>
  </rcc>
  <rcc rId="1276" sId="9">
    <nc r="O16">
      <f>IF($B16&lt;&gt;"",INDIRECT("高専別学科リスト!"&amp;ADDRESS(MATCH($B16,高専別学科リスト!B:B),3)),"")</f>
    </nc>
  </rcc>
  <rcc rId="1277" sId="9">
    <nc r="O17">
      <f>IF($B17&lt;&gt;"",INDIRECT("高専別学科リスト!"&amp;ADDRESS(MATCH($B17,高専別学科リスト!B:B),3)),"")</f>
    </nc>
  </rcc>
  <rcc rId="1278" sId="9">
    <nc r="O18">
      <f>IF($B18&lt;&gt;"",INDIRECT("高専別学科リスト!"&amp;ADDRESS(MATCH($B18,高専別学科リスト!B:B),3)),"")</f>
    </nc>
  </rcc>
  <rcc rId="1279" sId="9">
    <nc r="O19">
      <f>IF($B19&lt;&gt;"",INDIRECT("高専別学科リスト!"&amp;ADDRESS(MATCH($B19,高専別学科リスト!B:B),3)),"")</f>
    </nc>
  </rcc>
  <rcc rId="1280" sId="9">
    <nc r="O20">
      <f>IF($B20&lt;&gt;"",INDIRECT("高専別学科リスト!"&amp;ADDRESS(MATCH($B20,高専別学科リスト!B:B),3)),"")</f>
    </nc>
  </rcc>
  <rcc rId="1281" sId="9">
    <nc r="O21">
      <f>IF($B21&lt;&gt;"",INDIRECT("高専別学科リスト!"&amp;ADDRESS(MATCH($B21,高専別学科リスト!B:B),3)),"")</f>
    </nc>
  </rcc>
  <rcc rId="1282" sId="9">
    <nc r="O22">
      <f>IF($B22&lt;&gt;"",INDIRECT("高専別学科リスト!"&amp;ADDRESS(MATCH($B22,高専別学科リスト!B:B),3)),"")</f>
    </nc>
  </rcc>
  <rcc rId="1283" sId="9">
    <nc r="O23">
      <f>IF($B23&lt;&gt;"",INDIRECT("高専別学科リスト!"&amp;ADDRESS(MATCH($B23,高専別学科リスト!B:B),3)),"")</f>
    </nc>
  </rcc>
  <rcc rId="1284" sId="9">
    <nc r="O24">
      <f>IF($B24&lt;&gt;"",INDIRECT("高専別学科リスト!"&amp;ADDRESS(MATCH($B24,高専別学科リスト!B:B),3)),"")</f>
    </nc>
  </rcc>
  <rcc rId="1285" sId="9">
    <nc r="O25">
      <f>IF($B25&lt;&gt;"",INDIRECT("高専別学科リスト!"&amp;ADDRESS(MATCH($B25,高専別学科リスト!B:B),3)),"")</f>
    </nc>
  </rcc>
  <rcc rId="1286" sId="9">
    <nc r="O26">
      <f>IF($B26&lt;&gt;"",INDIRECT("高専別学科リスト!"&amp;ADDRESS(MATCH($B26,高専別学科リスト!B:B),3)),"")</f>
    </nc>
  </rcc>
  <rcc rId="1287" sId="9">
    <nc r="O27">
      <f>IF($B27&lt;&gt;"",INDIRECT("高専別学科リスト!"&amp;ADDRESS(MATCH($B27,高専別学科リスト!B:B),3)),"")</f>
    </nc>
  </rcc>
  <rcc rId="1288" sId="9">
    <nc r="O28">
      <f>IF($B28&lt;&gt;"",INDIRECT("高専別学科リスト!"&amp;ADDRESS(MATCH($B28,高専別学科リスト!B:B),3)),"")</f>
    </nc>
  </rcc>
  <rcc rId="1289" sId="9">
    <nc r="O29">
      <f>IF($B29&lt;&gt;"",INDIRECT("高専別学科リスト!"&amp;ADDRESS(MATCH($B29,高専別学科リスト!B:B),3)),"")</f>
    </nc>
  </rcc>
  <rcc rId="1290" sId="9">
    <nc r="O30">
      <f>IF($B30&lt;&gt;"",INDIRECT("高専別学科リスト!"&amp;ADDRESS(MATCH($B30,高専別学科リスト!B:B),3)),"")</f>
    </nc>
  </rcc>
  <rcc rId="1291" sId="9">
    <nc r="O31">
      <f>IF($B31&lt;&gt;"",INDIRECT("高専別学科リスト!"&amp;ADDRESS(MATCH($B31,高専別学科リスト!B:B),3)),"")</f>
    </nc>
  </rcc>
  <rcc rId="1292" sId="9">
    <nc r="O32">
      <f>IF($B32&lt;&gt;"",INDIRECT("高専別学科リスト!"&amp;ADDRESS(MATCH($B32,高専別学科リスト!B:B),3)),"")</f>
    </nc>
  </rcc>
  <rcc rId="1293" sId="9">
    <nc r="O33">
      <f>IF($B33&lt;&gt;"",INDIRECT("高専別学科リスト!"&amp;ADDRESS(MATCH($B33,高専別学科リスト!B:B),3)),"")</f>
    </nc>
  </rcc>
  <rcc rId="1294" sId="9">
    <nc r="O34">
      <f>IF($B34&lt;&gt;"",INDIRECT("高専別学科リスト!"&amp;ADDRESS(MATCH($B34,高専別学科リスト!B:B),3)),"")</f>
    </nc>
  </rcc>
  <rcc rId="1295" sId="9">
    <nc r="O35">
      <f>IF($B35&lt;&gt;"",INDIRECT("高専別学科リスト!"&amp;ADDRESS(MATCH($B35,高専別学科リスト!B:B),3)),"")</f>
    </nc>
  </rcc>
  <rcc rId="1296" sId="9">
    <nc r="O36">
      <f>IF($B36&lt;&gt;"",INDIRECT("高専別学科リスト!"&amp;ADDRESS(MATCH($B36,高専別学科リスト!B:B),3)),"")</f>
    </nc>
  </rcc>
  <rcc rId="1297" sId="9">
    <nc r="O37">
      <f>IF($B37&lt;&gt;"",INDIRECT("高専別学科リスト!"&amp;ADDRESS(MATCH($B37,高専別学科リスト!B:B),3)),"")</f>
    </nc>
  </rcc>
  <rcc rId="1298" sId="9">
    <nc r="O38">
      <f>IF($B38&lt;&gt;"",INDIRECT("高専別学科リスト!"&amp;ADDRESS(MATCH($B38,高専別学科リスト!B:B),3)),"")</f>
    </nc>
  </rcc>
  <rcc rId="1299" sId="9">
    <nc r="O39">
      <f>IF($B39&lt;&gt;"",INDIRECT("高専別学科リスト!"&amp;ADDRESS(MATCH($B39,高専別学科リスト!B:B),3)),"")</f>
    </nc>
  </rcc>
  <rcc rId="1300" sId="9">
    <nc r="O40">
      <f>IF($B40&lt;&gt;"",INDIRECT("高専別学科リスト!"&amp;ADDRESS(MATCH($B40,高専別学科リスト!B:B),3)),"")</f>
    </nc>
  </rcc>
  <rcc rId="1301" sId="9">
    <nc r="O41">
      <f>IF($B41&lt;&gt;"",INDIRECT("高専別学科リスト!"&amp;ADDRESS(MATCH($B41,高専別学科リスト!B:B),3)),"")</f>
    </nc>
  </rcc>
  <rcc rId="1302" sId="9">
    <nc r="O42">
      <f>IF($B42&lt;&gt;"",INDIRECT("高専別学科リスト!"&amp;ADDRESS(MATCH($B42,高専別学科リスト!B:B),3)),"")</f>
    </nc>
  </rcc>
  <rcc rId="1303" sId="9">
    <nc r="O43">
      <f>IF($B43&lt;&gt;"",INDIRECT("高専別学科リスト!"&amp;ADDRESS(MATCH($B43,高専別学科リスト!B:B),3)),"")</f>
    </nc>
  </rcc>
  <rcc rId="1304" sId="9">
    <nc r="O44">
      <f>IF($B44&lt;&gt;"",INDIRECT("高専別学科リスト!"&amp;ADDRESS(MATCH($B44,高専別学科リスト!B:B),3)),"")</f>
    </nc>
  </rcc>
  <rcc rId="1305" sId="9">
    <nc r="O45">
      <f>IF($B45&lt;&gt;"",INDIRECT("高専別学科リスト!"&amp;ADDRESS(MATCH($B45,高専別学科リスト!B:B),3)),"")</f>
    </nc>
  </rcc>
  <rcc rId="1306" sId="9">
    <nc r="O46">
      <f>IF($B46&lt;&gt;"",INDIRECT("高専別学科リスト!"&amp;ADDRESS(MATCH($B46,高専別学科リスト!B:B),3)),"")</f>
    </nc>
  </rcc>
  <rcc rId="1307" sId="9">
    <nc r="O47">
      <f>IF($B47&lt;&gt;"",INDIRECT("高専別学科リスト!"&amp;ADDRESS(MATCH($B47,高専別学科リスト!B:B),3)),"")</f>
    </nc>
  </rcc>
  <rcc rId="1308" sId="9">
    <nc r="O48">
      <f>IF($B48&lt;&gt;"",INDIRECT("高専別学科リスト!"&amp;ADDRESS(MATCH($B48,高専別学科リスト!B:B),3)),"")</f>
    </nc>
  </rcc>
  <rcc rId="1309" sId="9">
    <nc r="O49">
      <f>IF($B49&lt;&gt;"",INDIRECT("高専別学科リスト!"&amp;ADDRESS(MATCH($B49,高専別学科リスト!B:B),3)),"")</f>
    </nc>
  </rcc>
  <rcc rId="1310" sId="9">
    <nc r="O50">
      <f>IF($B50&lt;&gt;"",INDIRECT("高専別学科リスト!"&amp;ADDRESS(MATCH($B50,高専別学科リスト!B:B),3)),"")</f>
    </nc>
  </rcc>
  <rcc rId="1311" sId="9">
    <nc r="O51">
      <f>IF($B51&lt;&gt;"",INDIRECT("高専別学科リスト!"&amp;ADDRESS(MATCH($B51,高専別学科リスト!B:B),3)),"")</f>
    </nc>
  </rcc>
  <rcc rId="1312" sId="9">
    <nc r="O52">
      <f>IF($B52&lt;&gt;"",INDIRECT("高専別学科リスト!"&amp;ADDRESS(MATCH($B52,高専別学科リスト!B:B),3)),"")</f>
    </nc>
  </rcc>
  <rcc rId="1313" sId="9">
    <nc r="O53">
      <f>IF($B53&lt;&gt;"",INDIRECT("高専別学科リスト!"&amp;ADDRESS(MATCH($B53,高専別学科リスト!B:B),3)),"")</f>
    </nc>
  </rcc>
  <rcc rId="1314" sId="9">
    <nc r="O54">
      <f>IF($B54&lt;&gt;"",INDIRECT("高専別学科リスト!"&amp;ADDRESS(MATCH($B54,高専別学科リスト!B:B),3)),"")</f>
    </nc>
  </rcc>
  <rcc rId="1315" sId="9">
    <nc r="O55">
      <f>IF($B55&lt;&gt;"",INDIRECT("高専別学科リスト!"&amp;ADDRESS(MATCH($B55,高専別学科リスト!B:B),3)),"")</f>
    </nc>
  </rcc>
  <rcc rId="1316" sId="9">
    <nc r="O56">
      <f>IF($B56&lt;&gt;"",INDIRECT("高専別学科リスト!"&amp;ADDRESS(MATCH($B56,高専別学科リスト!B:B),3)),"")</f>
    </nc>
  </rcc>
  <rcc rId="1317" sId="9">
    <nc r="O57">
      <f>IF($B57&lt;&gt;"",INDIRECT("高専別学科リスト!"&amp;ADDRESS(MATCH($B57,高専別学科リスト!B:B),3)),"")</f>
    </nc>
  </rcc>
  <rcc rId="1318" sId="9">
    <nc r="O58">
      <f>IF($B58&lt;&gt;"",INDIRECT("高専別学科リスト!"&amp;ADDRESS(MATCH($B58,高専別学科リスト!B:B),3)),"")</f>
    </nc>
  </rcc>
  <rcc rId="1319" sId="9">
    <nc r="O59">
      <f>IF($B59&lt;&gt;"",INDIRECT("高専別学科リスト!"&amp;ADDRESS(MATCH($B59,高専別学科リスト!B:B),3)),"")</f>
    </nc>
  </rcc>
  <rcc rId="1320" sId="9">
    <nc r="O60">
      <f>IF($B60&lt;&gt;"",INDIRECT("高専別学科リスト!"&amp;ADDRESS(MATCH($B60,高専別学科リスト!B:B),3)),"")</f>
    </nc>
  </rcc>
  <rcc rId="1321" sId="9">
    <nc r="O61">
      <f>IF($B61&lt;&gt;"",INDIRECT("高専別学科リスト!"&amp;ADDRESS(MATCH($B61,高専別学科リスト!B:B),3)),"")</f>
    </nc>
  </rcc>
  <rcc rId="1322" sId="9">
    <nc r="O62">
      <f>IF($B62&lt;&gt;"",INDIRECT("高専別学科リスト!"&amp;ADDRESS(MATCH($B62,高専別学科リスト!B:B),3)),"")</f>
    </nc>
  </rcc>
  <rcc rId="1323" sId="9">
    <nc r="O63">
      <f>IF($B63&lt;&gt;"",INDIRECT("高専別学科リスト!"&amp;ADDRESS(MATCH($B63,高専別学科リスト!B:B),3)),"")</f>
    </nc>
  </rcc>
  <rcc rId="1324" sId="9">
    <nc r="O64">
      <f>IF($B64&lt;&gt;"",INDIRECT("高専別学科リスト!"&amp;ADDRESS(MATCH($B64,高専別学科リスト!B:B),3)),"")</f>
    </nc>
  </rcc>
  <rcc rId="1325" sId="9">
    <nc r="O65">
      <f>IF($B65&lt;&gt;"",INDIRECT("高専別学科リスト!"&amp;ADDRESS(MATCH($B65,高専別学科リスト!B:B),3)),"")</f>
    </nc>
  </rcc>
  <rcc rId="1326" sId="9">
    <nc r="O66">
      <f>IF($B66&lt;&gt;"",INDIRECT("高専別学科リスト!"&amp;ADDRESS(MATCH($B66,高専別学科リスト!B:B),3)),"")</f>
    </nc>
  </rcc>
  <rcc rId="1327" sId="9">
    <nc r="O67">
      <f>IF($B67&lt;&gt;"",INDIRECT("高専別学科リスト!"&amp;ADDRESS(MATCH($B67,高専別学科リスト!B:B),3)),"")</f>
    </nc>
  </rcc>
  <rcc rId="1328" sId="9">
    <nc r="O68">
      <f>IF($B68&lt;&gt;"",INDIRECT("高専別学科リスト!"&amp;ADDRESS(MATCH($B68,高専別学科リスト!B:B),3)),"")</f>
    </nc>
  </rcc>
  <rcc rId="1329" sId="9">
    <nc r="O69">
      <f>IF($B69&lt;&gt;"",INDIRECT("高専別学科リスト!"&amp;ADDRESS(MATCH($B69,高専別学科リスト!B:B),3)),"")</f>
    </nc>
  </rcc>
  <rcc rId="1330" sId="9">
    <nc r="O70">
      <f>IF($B70&lt;&gt;"",INDIRECT("高専別学科リスト!"&amp;ADDRESS(MATCH($B70,高専別学科リスト!B:B),3)),"")</f>
    </nc>
  </rcc>
  <rcc rId="1331" sId="9">
    <nc r="O71">
      <f>IF($B71&lt;&gt;"",INDIRECT("高専別学科リスト!"&amp;ADDRESS(MATCH($B71,高専別学科リスト!B:B),3)),"")</f>
    </nc>
  </rcc>
  <rcc rId="1332" sId="9">
    <nc r="O72">
      <f>IF($B72&lt;&gt;"",INDIRECT("高専別学科リスト!"&amp;ADDRESS(MATCH($B72,高専別学科リスト!B:B),3)),"")</f>
    </nc>
  </rcc>
  <rcc rId="1333" sId="9">
    <nc r="O73">
      <f>IF($B73&lt;&gt;"",INDIRECT("高専別学科リスト!"&amp;ADDRESS(MATCH($B73,高専別学科リスト!B:B),3)),"")</f>
    </nc>
  </rcc>
  <rcc rId="1334" sId="9">
    <nc r="O74">
      <f>IF($B74&lt;&gt;"",INDIRECT("高専別学科リスト!"&amp;ADDRESS(MATCH($B74,高専別学科リスト!B:B),3)),"")</f>
    </nc>
  </rcc>
  <rcc rId="1335" sId="9">
    <nc r="O75">
      <f>IF($B75&lt;&gt;"",INDIRECT("高専別学科リスト!"&amp;ADDRESS(MATCH($B75,高専別学科リスト!B:B),3)),"")</f>
    </nc>
  </rcc>
  <rcc rId="1336" sId="9">
    <nc r="O76">
      <f>IF($B76&lt;&gt;"",INDIRECT("高専別学科リスト!"&amp;ADDRESS(MATCH($B76,高専別学科リスト!B:B),3)),"")</f>
    </nc>
  </rcc>
  <rcc rId="1337" sId="9">
    <nc r="O77">
      <f>IF($B77&lt;&gt;"",INDIRECT("高専別学科リスト!"&amp;ADDRESS(MATCH($B77,高専別学科リスト!B:B),3)),"")</f>
    </nc>
  </rcc>
  <rcc rId="1338" sId="9">
    <nc r="O78">
      <f>IF($B78&lt;&gt;"",INDIRECT("高専別学科リスト!"&amp;ADDRESS(MATCH($B78,高専別学科リスト!B:B),3)),"")</f>
    </nc>
  </rcc>
  <rcc rId="1339" sId="9">
    <nc r="O79">
      <f>IF($B79&lt;&gt;"",INDIRECT("高専別学科リスト!"&amp;ADDRESS(MATCH($B79,高専別学科リスト!B:B),3)),"")</f>
    </nc>
  </rcc>
  <rcc rId="1340" sId="9">
    <nc r="O80">
      <f>IF($B80&lt;&gt;"",INDIRECT("高専別学科リスト!"&amp;ADDRESS(MATCH($B80,高専別学科リスト!B:B),3)),"")</f>
    </nc>
  </rcc>
  <rcc rId="1341" sId="9">
    <nc r="O81">
      <f>IF($B81&lt;&gt;"",INDIRECT("高専別学科リスト!"&amp;ADDRESS(MATCH($B81,高専別学科リスト!B:B),3)),"")</f>
    </nc>
  </rcc>
  <rcc rId="1342" sId="9">
    <nc r="O82">
      <f>IF($B82&lt;&gt;"",INDIRECT("高専別学科リスト!"&amp;ADDRESS(MATCH($B82,高専別学科リスト!B:B),3)),"")</f>
    </nc>
  </rcc>
  <rcc rId="1343" sId="9">
    <nc r="O83">
      <f>IF($B83&lt;&gt;"",INDIRECT("高専別学科リスト!"&amp;ADDRESS(MATCH($B83,高専別学科リスト!B:B),3)),"")</f>
    </nc>
  </rcc>
  <rcc rId="1344" sId="9">
    <nc r="O84">
      <f>IF($B84&lt;&gt;"",INDIRECT("高専別学科リスト!"&amp;ADDRESS(MATCH($B84,高専別学科リスト!B:B),3)),"")</f>
    </nc>
  </rcc>
  <rcc rId="1345" sId="9">
    <nc r="O85">
      <f>IF($B85&lt;&gt;"",INDIRECT("高専別学科リスト!"&amp;ADDRESS(MATCH($B85,高専別学科リスト!B:B),3)),"")</f>
    </nc>
  </rcc>
  <rcc rId="1346" sId="9">
    <nc r="O86">
      <f>IF($B86&lt;&gt;"",INDIRECT("高専別学科リスト!"&amp;ADDRESS(MATCH($B86,高専別学科リスト!B:B),3)),"")</f>
    </nc>
  </rcc>
  <rcc rId="1347" sId="9">
    <nc r="O87">
      <f>IF($B87&lt;&gt;"",INDIRECT("高専別学科リスト!"&amp;ADDRESS(MATCH($B87,高専別学科リスト!B:B),3)),"")</f>
    </nc>
  </rcc>
  <rcc rId="1348" sId="9">
    <nc r="O88">
      <f>IF($B88&lt;&gt;"",INDIRECT("高専別学科リスト!"&amp;ADDRESS(MATCH($B88,高専別学科リスト!B:B),3)),"")</f>
    </nc>
  </rcc>
  <rcc rId="1349" sId="9">
    <nc r="O89">
      <f>IF($B89&lt;&gt;"",INDIRECT("高専別学科リスト!"&amp;ADDRESS(MATCH($B89,高専別学科リスト!B:B),3)),"")</f>
    </nc>
  </rcc>
  <rcc rId="1350" sId="9">
    <nc r="O90">
      <f>IF($B90&lt;&gt;"",INDIRECT("高専別学科リスト!"&amp;ADDRESS(MATCH($B90,高専別学科リスト!B:B),3)),"")</f>
    </nc>
  </rcc>
  <rcc rId="1351" sId="9">
    <nc r="O91">
      <f>IF($B91&lt;&gt;"",INDIRECT("高専別学科リスト!"&amp;ADDRESS(MATCH($B91,高専別学科リスト!B:B),3)),"")</f>
    </nc>
  </rcc>
  <rcc rId="1352" sId="9">
    <nc r="O92">
      <f>IF($B92&lt;&gt;"",INDIRECT("高専別学科リスト!"&amp;ADDRESS(MATCH($B92,高専別学科リスト!B:B),3)),"")</f>
    </nc>
  </rcc>
  <rcc rId="1353" sId="9">
    <nc r="O93">
      <f>IF($B93&lt;&gt;"",INDIRECT("高専別学科リスト!"&amp;ADDRESS(MATCH($B93,高専別学科リスト!B:B),3)),"")</f>
    </nc>
  </rcc>
  <rcc rId="1354" sId="9">
    <nc r="O94">
      <f>IF($B94&lt;&gt;"",INDIRECT("高専別学科リスト!"&amp;ADDRESS(MATCH($B94,高専別学科リスト!B:B),3)),"")</f>
    </nc>
  </rcc>
  <rcc rId="1355" sId="9">
    <nc r="O95">
      <f>IF($B95&lt;&gt;"",INDIRECT("高専別学科リスト!"&amp;ADDRESS(MATCH($B95,高専別学科リスト!B:B),3)),"")</f>
    </nc>
  </rcc>
  <rcc rId="1356" sId="9">
    <nc r="O96">
      <f>IF($B96&lt;&gt;"",INDIRECT("高専別学科リスト!"&amp;ADDRESS(MATCH($B96,高専別学科リスト!B:B),3)),"")</f>
    </nc>
  </rcc>
  <rcc rId="1357" sId="9">
    <nc r="O97">
      <f>IF($B97&lt;&gt;"",INDIRECT("高専別学科リスト!"&amp;ADDRESS(MATCH($B97,高専別学科リスト!B:B),3)),"")</f>
    </nc>
  </rcc>
  <rcc rId="1358" sId="9">
    <nc r="O98">
      <f>IF($B98&lt;&gt;"",INDIRECT("高専別学科リスト!"&amp;ADDRESS(MATCH($B98,高専別学科リスト!B:B),3)),"")</f>
    </nc>
  </rcc>
  <rcc rId="1359" sId="9">
    <nc r="O99">
      <f>IF($B99&lt;&gt;"",INDIRECT("高専別学科リスト!"&amp;ADDRESS(MATCH($B99,高専別学科リスト!B:B),3)),"")</f>
    </nc>
  </rcc>
  <rcc rId="1360" sId="9">
    <nc r="O100">
      <f>IF($B100&lt;&gt;"",INDIRECT("高専別学科リスト!"&amp;ADDRESS(MATCH($B100,高専別学科リスト!B:B),3)),"")</f>
    </nc>
  </rcc>
  <rcv guid="{6CD4B4B4-F820-40A2-96CA-99AD2E23A915}" action="delete"/>
  <rdn rId="0" localSheetId="1" customView="1" name="Z_6CD4B4B4_F820_40A2_96CA_99AD2E23A915_.wvu.FilterData" hidden="1" oldHidden="1">
    <formula>リスト!$L$2:$L$15</formula>
    <oldFormula>リスト!$L$2:$L$15</oldFormula>
  </rdn>
  <rdn rId="0" localSheetId="4" customView="1" name="Z_6CD4B4B4_F820_40A2_96CA_99AD2E23A915_.wvu.FilterData" hidden="1" oldHidden="1">
    <formula>鳥羽商船科目リスト!$A$1:$F$291</formula>
    <oldFormula>鳥羽商船科目リスト!$A$1:$F$291</oldFormula>
  </rdn>
  <rdn rId="0" localSheetId="5" customView="1" name="Z_6CD4B4B4_F820_40A2_96CA_99AD2E23A915_.wvu.FilterData" hidden="1" oldHidden="1">
    <formula>一般教育科!$A$1:$L$101</formula>
    <oldFormula>一般教育科!$A$1:$L$101</oldFormula>
  </rdn>
  <rdn rId="0" localSheetId="6" customView="1" name="Z_6CD4B4B4_F820_40A2_96CA_99AD2E23A915_.wvu.FilterData" hidden="1" oldHidden="1">
    <formula>電子機械工学科!$A$1:$L$101</formula>
    <oldFormula>電子機械工学科!$A$1:$L$101</oldFormula>
  </rdn>
  <rdn rId="0" localSheetId="7" customView="1" name="Z_6CD4B4B4_F820_40A2_96CA_99AD2E23A915_.wvu.FilterData" hidden="1" oldHidden="1">
    <formula>制御情報工学科!$A$1:$L$101</formula>
    <oldFormula>制御情報工学科!$A$1:$L$101</oldFormula>
  </rdn>
  <rdn rId="0" localSheetId="8" customView="1" name="Z_6CD4B4B4_F820_40A2_96CA_99AD2E23A915_.wvu.FilterData" hidden="1" oldHidden="1">
    <formula>商船学科!$A$1:$L$101</formula>
    <oldFormula>商船学科!$A$1:$L$101</oldFormula>
  </rdn>
  <rdn rId="0" localSheetId="9" customView="1" name="Z_6CD4B4B4_F820_40A2_96CA_99AD2E23A915_.wvu.FilterData" hidden="1" oldHidden="1">
    <formula>生産システム工学専攻!$A$1:$L$102</formula>
    <oldFormula>生産システム工学専攻!$A$1:$L$102</oldFormula>
  </rdn>
  <rdn rId="0" localSheetId="10" customView="1" name="Z_6CD4B4B4_F820_40A2_96CA_99AD2E23A915_.wvu.FilterData" hidden="1" oldHidden="1">
    <formula>海事システム専攻!$A$1:$L$101</formula>
    <oldFormula>海事システム専攻!$A$1:$L$101</oldFormula>
  </rdn>
  <rcv guid="{6CD4B4B4-F820-40A2-96CA-99AD2E23A915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9" sId="10" xfDxf="1" dxf="1">
    <nc r="O2">
      <f>IF($B2&lt;&gt;"",INDIRECT("高専別学科リスト!"&amp;ADDRESS(MATCH($B2,高専別学科リスト!B:B),3)),"")</f>
    </nc>
    <ndxf>
      <alignment horizontal="right" readingOrder="0"/>
    </ndxf>
  </rcc>
  <rcc rId="1370" sId="10">
    <nc r="O3">
      <f>IF($B3&lt;&gt;"",INDIRECT("高専別学科リスト!"&amp;ADDRESS(MATCH($B3,高専別学科リスト!B:B),3)),"")</f>
    </nc>
  </rcc>
  <rcc rId="1371" sId="10">
    <nc r="O4">
      <f>IF($B4&lt;&gt;"",INDIRECT("高専別学科リスト!"&amp;ADDRESS(MATCH($B4,高専別学科リスト!B:B),3)),"")</f>
    </nc>
  </rcc>
  <rcc rId="1372" sId="10">
    <nc r="O5">
      <f>IF($B5&lt;&gt;"",INDIRECT("高専別学科リスト!"&amp;ADDRESS(MATCH($B5,高専別学科リスト!B:B),3)),"")</f>
    </nc>
  </rcc>
  <rcc rId="1373" sId="10">
    <nc r="O6">
      <f>IF($B6&lt;&gt;"",INDIRECT("高専別学科リスト!"&amp;ADDRESS(MATCH($B6,高専別学科リスト!B:B),3)),"")</f>
    </nc>
  </rcc>
  <rcc rId="1374" sId="10">
    <nc r="O7">
      <f>IF($B7&lt;&gt;"",INDIRECT("高専別学科リスト!"&amp;ADDRESS(MATCH($B7,高専別学科リスト!B:B),3)),"")</f>
    </nc>
  </rcc>
  <rcc rId="1375" sId="10">
    <nc r="O8">
      <f>IF($B8&lt;&gt;"",INDIRECT("高専別学科リスト!"&amp;ADDRESS(MATCH($B8,高専別学科リスト!B:B),3)),"")</f>
    </nc>
  </rcc>
  <rcc rId="1376" sId="10">
    <nc r="O9">
      <f>IF($B9&lt;&gt;"",INDIRECT("高専別学科リスト!"&amp;ADDRESS(MATCH($B9,高専別学科リスト!B:B),3)),"")</f>
    </nc>
  </rcc>
  <rcc rId="1377" sId="10">
    <nc r="O10">
      <f>IF($B10&lt;&gt;"",INDIRECT("高専別学科リスト!"&amp;ADDRESS(MATCH($B10,高専別学科リスト!B:B),3)),"")</f>
    </nc>
  </rcc>
  <rcc rId="1378" sId="10">
    <nc r="O11">
      <f>IF($B11&lt;&gt;"",INDIRECT("高専別学科リスト!"&amp;ADDRESS(MATCH($B11,高専別学科リスト!B:B),3)),"")</f>
    </nc>
  </rcc>
  <rcc rId="1379" sId="10">
    <nc r="O12">
      <f>IF($B12&lt;&gt;"",INDIRECT("高専別学科リスト!"&amp;ADDRESS(MATCH($B12,高専別学科リスト!B:B),3)),"")</f>
    </nc>
  </rcc>
  <rcc rId="1380" sId="10">
    <nc r="O13">
      <f>IF($B13&lt;&gt;"",INDIRECT("高専別学科リスト!"&amp;ADDRESS(MATCH($B13,高専別学科リスト!B:B),3)),"")</f>
    </nc>
  </rcc>
  <rcc rId="1381" sId="10">
    <nc r="O14">
      <f>IF($B14&lt;&gt;"",INDIRECT("高専別学科リスト!"&amp;ADDRESS(MATCH($B14,高専別学科リスト!B:B),3)),"")</f>
    </nc>
  </rcc>
  <rcc rId="1382" sId="10">
    <nc r="O15">
      <f>IF($B15&lt;&gt;"",INDIRECT("高専別学科リスト!"&amp;ADDRESS(MATCH($B15,高専別学科リスト!B:B),3)),"")</f>
    </nc>
  </rcc>
  <rcc rId="1383" sId="10">
    <nc r="O16">
      <f>IF($B16&lt;&gt;"",INDIRECT("高専別学科リスト!"&amp;ADDRESS(MATCH($B16,高専別学科リスト!B:B),3)),"")</f>
    </nc>
  </rcc>
  <rcc rId="1384" sId="10">
    <nc r="O17">
      <f>IF($B17&lt;&gt;"",INDIRECT("高専別学科リスト!"&amp;ADDRESS(MATCH($B17,高専別学科リスト!B:B),3)),"")</f>
    </nc>
  </rcc>
  <rcc rId="1385" sId="10">
    <nc r="O18">
      <f>IF($B18&lt;&gt;"",INDIRECT("高専別学科リスト!"&amp;ADDRESS(MATCH($B18,高専別学科リスト!B:B),3)),"")</f>
    </nc>
  </rcc>
  <rcc rId="1386" sId="10">
    <nc r="O19">
      <f>IF($B19&lt;&gt;"",INDIRECT("高専別学科リスト!"&amp;ADDRESS(MATCH($B19,高専別学科リスト!B:B),3)),"")</f>
    </nc>
  </rcc>
  <rcc rId="1387" sId="10">
    <nc r="O20">
      <f>IF($B20&lt;&gt;"",INDIRECT("高専別学科リスト!"&amp;ADDRESS(MATCH($B20,高専別学科リスト!B:B),3)),"")</f>
    </nc>
  </rcc>
  <rcc rId="1388" sId="10">
    <nc r="O21">
      <f>IF($B21&lt;&gt;"",INDIRECT("高専別学科リスト!"&amp;ADDRESS(MATCH($B21,高専別学科リスト!B:B),3)),"")</f>
    </nc>
  </rcc>
  <rcc rId="1389" sId="10">
    <nc r="O22">
      <f>IF($B22&lt;&gt;"",INDIRECT("高専別学科リスト!"&amp;ADDRESS(MATCH($B22,高専別学科リスト!B:B),3)),"")</f>
    </nc>
  </rcc>
  <rcc rId="1390" sId="10">
    <nc r="O23">
      <f>IF($B23&lt;&gt;"",INDIRECT("高専別学科リスト!"&amp;ADDRESS(MATCH($B23,高専別学科リスト!B:B),3)),"")</f>
    </nc>
  </rcc>
  <rcc rId="1391" sId="10">
    <nc r="O24">
      <f>IF($B24&lt;&gt;"",INDIRECT("高専別学科リスト!"&amp;ADDRESS(MATCH($B24,高専別学科リスト!B:B),3)),"")</f>
    </nc>
  </rcc>
  <rcc rId="1392" sId="10">
    <nc r="O25">
      <f>IF($B25&lt;&gt;"",INDIRECT("高専別学科リスト!"&amp;ADDRESS(MATCH($B25,高専別学科リスト!B:B),3)),"")</f>
    </nc>
  </rcc>
  <rcc rId="1393" sId="10">
    <nc r="O26">
      <f>IF($B26&lt;&gt;"",INDIRECT("高専別学科リスト!"&amp;ADDRESS(MATCH($B26,高専別学科リスト!B:B),3)),"")</f>
    </nc>
  </rcc>
  <rcc rId="1394" sId="10">
    <nc r="O27">
      <f>IF($B27&lt;&gt;"",INDIRECT("高専別学科リスト!"&amp;ADDRESS(MATCH($B27,高専別学科リスト!B:B),3)),"")</f>
    </nc>
  </rcc>
  <rcc rId="1395" sId="10">
    <nc r="O28">
      <f>IF($B28&lt;&gt;"",INDIRECT("高専別学科リスト!"&amp;ADDRESS(MATCH($B28,高専別学科リスト!B:B),3)),"")</f>
    </nc>
  </rcc>
  <rcc rId="1396" sId="10">
    <nc r="O29">
      <f>IF($B29&lt;&gt;"",INDIRECT("高専別学科リスト!"&amp;ADDRESS(MATCH($B29,高専別学科リスト!B:B),3)),"")</f>
    </nc>
  </rcc>
  <rcc rId="1397" sId="10">
    <nc r="O30">
      <f>IF($B30&lt;&gt;"",INDIRECT("高専別学科リスト!"&amp;ADDRESS(MATCH($B30,高専別学科リスト!B:B),3)),"")</f>
    </nc>
  </rcc>
  <rcc rId="1398" sId="10">
    <nc r="O31">
      <f>IF($B31&lt;&gt;"",INDIRECT("高専別学科リスト!"&amp;ADDRESS(MATCH($B31,高専別学科リスト!B:B),3)),"")</f>
    </nc>
  </rcc>
  <rcc rId="1399" sId="10">
    <nc r="O32">
      <f>IF($B32&lt;&gt;"",INDIRECT("高専別学科リスト!"&amp;ADDRESS(MATCH($B32,高専別学科リスト!B:B),3)),"")</f>
    </nc>
  </rcc>
  <rcc rId="1400" sId="10">
    <nc r="O33">
      <f>IF($B33&lt;&gt;"",INDIRECT("高専別学科リスト!"&amp;ADDRESS(MATCH($B33,高専別学科リスト!B:B),3)),"")</f>
    </nc>
  </rcc>
  <rcc rId="1401" sId="10">
    <nc r="O34">
      <f>IF($B34&lt;&gt;"",INDIRECT("高専別学科リスト!"&amp;ADDRESS(MATCH($B34,高専別学科リスト!B:B),3)),"")</f>
    </nc>
  </rcc>
  <rcc rId="1402" sId="10">
    <nc r="O35">
      <f>IF($B35&lt;&gt;"",INDIRECT("高専別学科リスト!"&amp;ADDRESS(MATCH($B35,高専別学科リスト!B:B),3)),"")</f>
    </nc>
  </rcc>
  <rcc rId="1403" sId="10">
    <nc r="O36">
      <f>IF($B36&lt;&gt;"",INDIRECT("高専別学科リスト!"&amp;ADDRESS(MATCH($B36,高専別学科リスト!B:B),3)),"")</f>
    </nc>
  </rcc>
  <rcc rId="1404" sId="10">
    <nc r="O37">
      <f>IF($B37&lt;&gt;"",INDIRECT("高専別学科リスト!"&amp;ADDRESS(MATCH($B37,高専別学科リスト!B:B),3)),"")</f>
    </nc>
  </rcc>
  <rcc rId="1405" sId="10">
    <nc r="O38">
      <f>IF($B38&lt;&gt;"",INDIRECT("高専別学科リスト!"&amp;ADDRESS(MATCH($B38,高専別学科リスト!B:B),3)),"")</f>
    </nc>
  </rcc>
  <rcc rId="1406" sId="10">
    <nc r="O39">
      <f>IF($B39&lt;&gt;"",INDIRECT("高専別学科リスト!"&amp;ADDRESS(MATCH($B39,高専別学科リスト!B:B),3)),"")</f>
    </nc>
  </rcc>
  <rcc rId="1407" sId="10">
    <nc r="O40">
      <f>IF($B40&lt;&gt;"",INDIRECT("高専別学科リスト!"&amp;ADDRESS(MATCH($B40,高専別学科リスト!B:B),3)),"")</f>
    </nc>
  </rcc>
  <rcc rId="1408" sId="10">
    <nc r="O41">
      <f>IF($B41&lt;&gt;"",INDIRECT("高専別学科リスト!"&amp;ADDRESS(MATCH($B41,高専別学科リスト!B:B),3)),"")</f>
    </nc>
  </rcc>
  <rcc rId="1409" sId="10">
    <nc r="O42">
      <f>IF($B42&lt;&gt;"",INDIRECT("高専別学科リスト!"&amp;ADDRESS(MATCH($B42,高専別学科リスト!B:B),3)),"")</f>
    </nc>
  </rcc>
  <rcc rId="1410" sId="10">
    <nc r="O43">
      <f>IF($B43&lt;&gt;"",INDIRECT("高専別学科リスト!"&amp;ADDRESS(MATCH($B43,高専別学科リスト!B:B),3)),"")</f>
    </nc>
  </rcc>
  <rcc rId="1411" sId="10">
    <nc r="O44">
      <f>IF($B44&lt;&gt;"",INDIRECT("高専別学科リスト!"&amp;ADDRESS(MATCH($B44,高専別学科リスト!B:B),3)),"")</f>
    </nc>
  </rcc>
  <rcc rId="1412" sId="10">
    <nc r="O45">
      <f>IF($B45&lt;&gt;"",INDIRECT("高専別学科リスト!"&amp;ADDRESS(MATCH($B45,高専別学科リスト!B:B),3)),"")</f>
    </nc>
  </rcc>
  <rcc rId="1413" sId="10">
    <nc r="O46">
      <f>IF($B46&lt;&gt;"",INDIRECT("高専別学科リスト!"&amp;ADDRESS(MATCH($B46,高専別学科リスト!B:B),3)),"")</f>
    </nc>
  </rcc>
  <rcc rId="1414" sId="10">
    <nc r="O47">
      <f>IF($B47&lt;&gt;"",INDIRECT("高専別学科リスト!"&amp;ADDRESS(MATCH($B47,高専別学科リスト!B:B),3)),"")</f>
    </nc>
  </rcc>
  <rcc rId="1415" sId="10">
    <nc r="O48">
      <f>IF($B48&lt;&gt;"",INDIRECT("高専別学科リスト!"&amp;ADDRESS(MATCH($B48,高専別学科リスト!B:B),3)),"")</f>
    </nc>
  </rcc>
  <rcc rId="1416" sId="10">
    <nc r="O49">
      <f>IF($B49&lt;&gt;"",INDIRECT("高専別学科リスト!"&amp;ADDRESS(MATCH($B49,高専別学科リスト!B:B),3)),"")</f>
    </nc>
  </rcc>
  <rcc rId="1417" sId="10">
    <nc r="O50">
      <f>IF($B50&lt;&gt;"",INDIRECT("高専別学科リスト!"&amp;ADDRESS(MATCH($B50,高専別学科リスト!B:B),3)),"")</f>
    </nc>
  </rcc>
  <rcc rId="1418" sId="10">
    <nc r="O51">
      <f>IF($B51&lt;&gt;"",INDIRECT("高専別学科リスト!"&amp;ADDRESS(MATCH($B51,高専別学科リスト!B:B),3)),"")</f>
    </nc>
  </rcc>
  <rcc rId="1419" sId="10">
    <nc r="O52">
      <f>IF($B52&lt;&gt;"",INDIRECT("高専別学科リスト!"&amp;ADDRESS(MATCH($B52,高専別学科リスト!B:B),3)),"")</f>
    </nc>
  </rcc>
  <rcc rId="1420" sId="10">
    <nc r="O53">
      <f>IF($B53&lt;&gt;"",INDIRECT("高専別学科リスト!"&amp;ADDRESS(MATCH($B53,高専別学科リスト!B:B),3)),"")</f>
    </nc>
  </rcc>
  <rcc rId="1421" sId="10">
    <nc r="O54">
      <f>IF($B54&lt;&gt;"",INDIRECT("高専別学科リスト!"&amp;ADDRESS(MATCH($B54,高専別学科リスト!B:B),3)),"")</f>
    </nc>
  </rcc>
  <rcc rId="1422" sId="10">
    <nc r="O55">
      <f>IF($B55&lt;&gt;"",INDIRECT("高専別学科リスト!"&amp;ADDRESS(MATCH($B55,高専別学科リスト!B:B),3)),"")</f>
    </nc>
  </rcc>
  <rcc rId="1423" sId="10">
    <nc r="O56">
      <f>IF($B56&lt;&gt;"",INDIRECT("高専別学科リスト!"&amp;ADDRESS(MATCH($B56,高専別学科リスト!B:B),3)),"")</f>
    </nc>
  </rcc>
  <rcc rId="1424" sId="10">
    <nc r="O57">
      <f>IF($B57&lt;&gt;"",INDIRECT("高専別学科リスト!"&amp;ADDRESS(MATCH($B57,高専別学科リスト!B:B),3)),"")</f>
    </nc>
  </rcc>
  <rcc rId="1425" sId="10">
    <nc r="O58">
      <f>IF($B58&lt;&gt;"",INDIRECT("高専別学科リスト!"&amp;ADDRESS(MATCH($B58,高専別学科リスト!B:B),3)),"")</f>
    </nc>
  </rcc>
  <rcc rId="1426" sId="10">
    <nc r="O59">
      <f>IF($B59&lt;&gt;"",INDIRECT("高専別学科リスト!"&amp;ADDRESS(MATCH($B59,高専別学科リスト!B:B),3)),"")</f>
    </nc>
  </rcc>
  <rcc rId="1427" sId="10">
    <nc r="O60">
      <f>IF($B60&lt;&gt;"",INDIRECT("高専別学科リスト!"&amp;ADDRESS(MATCH($B60,高専別学科リスト!B:B),3)),"")</f>
    </nc>
  </rcc>
  <rcc rId="1428" sId="10">
    <nc r="O61">
      <f>IF($B61&lt;&gt;"",INDIRECT("高専別学科リスト!"&amp;ADDRESS(MATCH($B61,高専別学科リスト!B:B),3)),"")</f>
    </nc>
  </rcc>
  <rcc rId="1429" sId="10">
    <nc r="O62">
      <f>IF($B62&lt;&gt;"",INDIRECT("高専別学科リスト!"&amp;ADDRESS(MATCH($B62,高専別学科リスト!B:B),3)),"")</f>
    </nc>
  </rcc>
  <rcc rId="1430" sId="10">
    <nc r="O63">
      <f>IF($B63&lt;&gt;"",INDIRECT("高専別学科リスト!"&amp;ADDRESS(MATCH($B63,高専別学科リスト!B:B),3)),"")</f>
    </nc>
  </rcc>
  <rcc rId="1431" sId="10">
    <nc r="O64">
      <f>IF($B64&lt;&gt;"",INDIRECT("高専別学科リスト!"&amp;ADDRESS(MATCH($B64,高専別学科リスト!B:B),3)),"")</f>
    </nc>
  </rcc>
  <rcc rId="1432" sId="10">
    <nc r="O65">
      <f>IF($B65&lt;&gt;"",INDIRECT("高専別学科リスト!"&amp;ADDRESS(MATCH($B65,高専別学科リスト!B:B),3)),"")</f>
    </nc>
  </rcc>
  <rcc rId="1433" sId="10">
    <nc r="O66">
      <f>IF($B66&lt;&gt;"",INDIRECT("高専別学科リスト!"&amp;ADDRESS(MATCH($B66,高専別学科リスト!B:B),3)),"")</f>
    </nc>
  </rcc>
  <rcc rId="1434" sId="10">
    <nc r="O67">
      <f>IF($B67&lt;&gt;"",INDIRECT("高専別学科リスト!"&amp;ADDRESS(MATCH($B67,高専別学科リスト!B:B),3)),"")</f>
    </nc>
  </rcc>
  <rcc rId="1435" sId="10">
    <nc r="O68">
      <f>IF($B68&lt;&gt;"",INDIRECT("高専別学科リスト!"&amp;ADDRESS(MATCH($B68,高専別学科リスト!B:B),3)),"")</f>
    </nc>
  </rcc>
  <rcc rId="1436" sId="10">
    <nc r="O69">
      <f>IF($B69&lt;&gt;"",INDIRECT("高専別学科リスト!"&amp;ADDRESS(MATCH($B69,高専別学科リスト!B:B),3)),"")</f>
    </nc>
  </rcc>
  <rcc rId="1437" sId="10">
    <nc r="O70">
      <f>IF($B70&lt;&gt;"",INDIRECT("高専別学科リスト!"&amp;ADDRESS(MATCH($B70,高専別学科リスト!B:B),3)),"")</f>
    </nc>
  </rcc>
  <rcc rId="1438" sId="10">
    <nc r="O71">
      <f>IF($B71&lt;&gt;"",INDIRECT("高専別学科リスト!"&amp;ADDRESS(MATCH($B71,高専別学科リスト!B:B),3)),"")</f>
    </nc>
  </rcc>
  <rcc rId="1439" sId="10">
    <nc r="O72">
      <f>IF($B72&lt;&gt;"",INDIRECT("高専別学科リスト!"&amp;ADDRESS(MATCH($B72,高専別学科リスト!B:B),3)),"")</f>
    </nc>
  </rcc>
  <rcc rId="1440" sId="10">
    <nc r="O73">
      <f>IF($B73&lt;&gt;"",INDIRECT("高専別学科リスト!"&amp;ADDRESS(MATCH($B73,高専別学科リスト!B:B),3)),"")</f>
    </nc>
  </rcc>
  <rcc rId="1441" sId="10">
    <nc r="O74">
      <f>IF($B74&lt;&gt;"",INDIRECT("高専別学科リスト!"&amp;ADDRESS(MATCH($B74,高専別学科リスト!B:B),3)),"")</f>
    </nc>
  </rcc>
  <rcc rId="1442" sId="10">
    <nc r="O75">
      <f>IF($B75&lt;&gt;"",INDIRECT("高専別学科リスト!"&amp;ADDRESS(MATCH($B75,高専別学科リスト!B:B),3)),"")</f>
    </nc>
  </rcc>
  <rcc rId="1443" sId="10">
    <nc r="O76">
      <f>IF($B76&lt;&gt;"",INDIRECT("高専別学科リスト!"&amp;ADDRESS(MATCH($B76,高専別学科リスト!B:B),3)),"")</f>
    </nc>
  </rcc>
  <rcc rId="1444" sId="10">
    <nc r="O77">
      <f>IF($B77&lt;&gt;"",INDIRECT("高専別学科リスト!"&amp;ADDRESS(MATCH($B77,高専別学科リスト!B:B),3)),"")</f>
    </nc>
  </rcc>
  <rcc rId="1445" sId="10">
    <nc r="O78">
      <f>IF($B78&lt;&gt;"",INDIRECT("高専別学科リスト!"&amp;ADDRESS(MATCH($B78,高専別学科リスト!B:B),3)),"")</f>
    </nc>
  </rcc>
  <rcc rId="1446" sId="10">
    <nc r="O79">
      <f>IF($B79&lt;&gt;"",INDIRECT("高専別学科リスト!"&amp;ADDRESS(MATCH($B79,高専別学科リスト!B:B),3)),"")</f>
    </nc>
  </rcc>
  <rcc rId="1447" sId="10">
    <nc r="O80">
      <f>IF($B80&lt;&gt;"",INDIRECT("高専別学科リスト!"&amp;ADDRESS(MATCH($B80,高専別学科リスト!B:B),3)),"")</f>
    </nc>
  </rcc>
  <rcc rId="1448" sId="10">
    <nc r="O81">
      <f>IF($B81&lt;&gt;"",INDIRECT("高専別学科リスト!"&amp;ADDRESS(MATCH($B81,高専別学科リスト!B:B),3)),"")</f>
    </nc>
  </rcc>
  <rcc rId="1449" sId="10">
    <nc r="O82">
      <f>IF($B82&lt;&gt;"",INDIRECT("高専別学科リスト!"&amp;ADDRESS(MATCH($B82,高専別学科リスト!B:B),3)),"")</f>
    </nc>
  </rcc>
  <rcc rId="1450" sId="10">
    <nc r="O83">
      <f>IF($B83&lt;&gt;"",INDIRECT("高専別学科リスト!"&amp;ADDRESS(MATCH($B83,高専別学科リスト!B:B),3)),"")</f>
    </nc>
  </rcc>
  <rcc rId="1451" sId="10">
    <nc r="O84">
      <f>IF($B84&lt;&gt;"",INDIRECT("高専別学科リスト!"&amp;ADDRESS(MATCH($B84,高専別学科リスト!B:B),3)),"")</f>
    </nc>
  </rcc>
  <rcc rId="1452" sId="10">
    <nc r="O85">
      <f>IF($B85&lt;&gt;"",INDIRECT("高専別学科リスト!"&amp;ADDRESS(MATCH($B85,高専別学科リスト!B:B),3)),"")</f>
    </nc>
  </rcc>
  <rcc rId="1453" sId="10">
    <nc r="O86">
      <f>IF($B86&lt;&gt;"",INDIRECT("高専別学科リスト!"&amp;ADDRESS(MATCH($B86,高専別学科リスト!B:B),3)),"")</f>
    </nc>
  </rcc>
  <rcc rId="1454" sId="10">
    <nc r="O87">
      <f>IF($B87&lt;&gt;"",INDIRECT("高専別学科リスト!"&amp;ADDRESS(MATCH($B87,高専別学科リスト!B:B),3)),"")</f>
    </nc>
  </rcc>
  <rcc rId="1455" sId="10">
    <nc r="O88">
      <f>IF($B88&lt;&gt;"",INDIRECT("高専別学科リスト!"&amp;ADDRESS(MATCH($B88,高専別学科リスト!B:B),3)),"")</f>
    </nc>
  </rcc>
  <rcc rId="1456" sId="10">
    <nc r="O89">
      <f>IF($B89&lt;&gt;"",INDIRECT("高専別学科リスト!"&amp;ADDRESS(MATCH($B89,高専別学科リスト!B:B),3)),"")</f>
    </nc>
  </rcc>
  <rcc rId="1457" sId="10">
    <nc r="O90">
      <f>IF($B90&lt;&gt;"",INDIRECT("高専別学科リスト!"&amp;ADDRESS(MATCH($B90,高専別学科リスト!B:B),3)),"")</f>
    </nc>
  </rcc>
  <rcc rId="1458" sId="10">
    <nc r="O91">
      <f>IF($B91&lt;&gt;"",INDIRECT("高専別学科リスト!"&amp;ADDRESS(MATCH($B91,高専別学科リスト!B:B),3)),"")</f>
    </nc>
  </rcc>
  <rcc rId="1459" sId="10">
    <nc r="O92">
      <f>IF($B92&lt;&gt;"",INDIRECT("高専別学科リスト!"&amp;ADDRESS(MATCH($B92,高専別学科リスト!B:B),3)),"")</f>
    </nc>
  </rcc>
  <rcc rId="1460" sId="10">
    <nc r="O93">
      <f>IF($B93&lt;&gt;"",INDIRECT("高専別学科リスト!"&amp;ADDRESS(MATCH($B93,高専別学科リスト!B:B),3)),"")</f>
    </nc>
  </rcc>
  <rcc rId="1461" sId="10">
    <nc r="O94">
      <f>IF($B94&lt;&gt;"",INDIRECT("高専別学科リスト!"&amp;ADDRESS(MATCH($B94,高専別学科リスト!B:B),3)),"")</f>
    </nc>
  </rcc>
  <rcc rId="1462" sId="10">
    <nc r="O95">
      <f>IF($B95&lt;&gt;"",INDIRECT("高専別学科リスト!"&amp;ADDRESS(MATCH($B95,高専別学科リスト!B:B),3)),"")</f>
    </nc>
  </rcc>
  <rcc rId="1463" sId="10">
    <nc r="O96">
      <f>IF($B96&lt;&gt;"",INDIRECT("高専別学科リスト!"&amp;ADDRESS(MATCH($B96,高専別学科リスト!B:B),3)),"")</f>
    </nc>
  </rcc>
  <rcc rId="1464" sId="10">
    <nc r="O97">
      <f>IF($B97&lt;&gt;"",INDIRECT("高専別学科リスト!"&amp;ADDRESS(MATCH($B97,高専別学科リスト!B:B),3)),"")</f>
    </nc>
  </rcc>
  <rcc rId="1465" sId="10">
    <nc r="O98">
      <f>IF($B98&lt;&gt;"",INDIRECT("高専別学科リスト!"&amp;ADDRESS(MATCH($B98,高専別学科リスト!B:B),3)),"")</f>
    </nc>
  </rcc>
  <rcc rId="1466" sId="10">
    <nc r="O99">
      <f>IF($B99&lt;&gt;"",INDIRECT("高専別学科リスト!"&amp;ADDRESS(MATCH($B99,高専別学科リスト!B:B),3)),"")</f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">
    <dxf>
      <alignment horizontal="center" readingOrder="0"/>
    </dxf>
  </rfmt>
  <rcv guid="{6CD4B4B4-F820-40A2-96CA-99AD2E23A915}" action="delete"/>
  <rdn rId="0" localSheetId="1" customView="1" name="Z_6CD4B4B4_F820_40A2_96CA_99AD2E23A915_.wvu.FilterData" hidden="1" oldHidden="1">
    <formula>リスト!$L$2:$L$15</formula>
    <oldFormula>リスト!$L$2:$L$15</oldFormula>
  </rdn>
  <rdn rId="0" localSheetId="4" customView="1" name="Z_6CD4B4B4_F820_40A2_96CA_99AD2E23A915_.wvu.FilterData" hidden="1" oldHidden="1">
    <formula>鳥羽商船科目リスト!$A$1:$F$291</formula>
    <oldFormula>鳥羽商船科目リスト!$A$1:$F$291</oldFormula>
  </rdn>
  <rdn rId="0" localSheetId="5" customView="1" name="Z_6CD4B4B4_F820_40A2_96CA_99AD2E23A915_.wvu.FilterData" hidden="1" oldHidden="1">
    <formula>一般教育科!$A$1:$L$101</formula>
    <oldFormula>一般教育科!$A$1:$L$101</oldFormula>
  </rdn>
  <rdn rId="0" localSheetId="6" customView="1" name="Z_6CD4B4B4_F820_40A2_96CA_99AD2E23A915_.wvu.FilterData" hidden="1" oldHidden="1">
    <formula>電子機械工学科!$A$1:$L$101</formula>
    <oldFormula>電子機械工学科!$A$1:$L$101</oldFormula>
  </rdn>
  <rdn rId="0" localSheetId="7" customView="1" name="Z_6CD4B4B4_F820_40A2_96CA_99AD2E23A915_.wvu.FilterData" hidden="1" oldHidden="1">
    <formula>制御情報工学科!$A$1:$L$101</formula>
    <oldFormula>制御情報工学科!$A$1:$L$101</oldFormula>
  </rdn>
  <rdn rId="0" localSheetId="8" customView="1" name="Z_6CD4B4B4_F820_40A2_96CA_99AD2E23A915_.wvu.FilterData" hidden="1" oldHidden="1">
    <formula>商船学科!$A$1:$L$101</formula>
    <oldFormula>商船学科!$A$1:$L$101</oldFormula>
  </rdn>
  <rdn rId="0" localSheetId="9" customView="1" name="Z_6CD4B4B4_F820_40A2_96CA_99AD2E23A915_.wvu.FilterData" hidden="1" oldHidden="1">
    <formula>生産システム工学専攻!$A$1:$L$102</formula>
    <oldFormula>生産システム工学専攻!$A$1:$L$102</oldFormula>
  </rdn>
  <rdn rId="0" localSheetId="10" customView="1" name="Z_6CD4B4B4_F820_40A2_96CA_99AD2E23A915_.wvu.FilterData" hidden="1" oldHidden="1">
    <formula>海事システム専攻!$A$1:$L$101</formula>
    <oldFormula>海事システム専攻!$A$1:$L$101</oldFormula>
  </rdn>
  <rcv guid="{6CD4B4B4-F820-40A2-96CA-99AD2E23A915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5" sId="5">
    <oc r="O2">
      <f>IF($B2&lt;&gt;"",INDIRECT("高専別学科リスト!"&amp;ADDRESS(MATCH($B2,高専別学科リスト!B:B),3)),"")</f>
    </oc>
    <nc r="O2">
      <f>IF($B2&lt;&gt;"",INDIRECT("高専別学科リスト!"&amp;ADDRESS(MATCH($B2,高専別学科リスト!B:B,0),3)),"")</f>
    </nc>
  </rcc>
  <rcc rId="1476" sId="5">
    <oc r="O3">
      <f>IF($B3&lt;&gt;"",INDIRECT("高専別学科リスト!"&amp;ADDRESS(MATCH($B3,高専別学科リスト!B:B),3)),"")</f>
    </oc>
    <nc r="O3">
      <f>IF($B3&lt;&gt;"",INDIRECT("高専別学科リスト!"&amp;ADDRESS(MATCH($B3,高専別学科リスト!B:B,0),3)),"")</f>
    </nc>
  </rcc>
  <rcc rId="1477" sId="5">
    <oc r="O4">
      <f>IF($B4&lt;&gt;"",INDIRECT("高専別学科リスト!"&amp;ADDRESS(MATCH($B4,高専別学科リスト!B:B),3)),"")</f>
    </oc>
    <nc r="O4">
      <f>IF($B4&lt;&gt;"",INDIRECT("高専別学科リスト!"&amp;ADDRESS(MATCH($B4,高専別学科リスト!B:B,0),3)),"")</f>
    </nc>
  </rcc>
  <rcc rId="1478" sId="5">
    <oc r="O5">
      <f>IF($B5&lt;&gt;"",INDIRECT("高専別学科リスト!"&amp;ADDRESS(MATCH($B5,高専別学科リスト!B:B),3)),"")</f>
    </oc>
    <nc r="O5">
      <f>IF($B5&lt;&gt;"",INDIRECT("高専別学科リスト!"&amp;ADDRESS(MATCH($B5,高専別学科リスト!B:B,0),3)),"")</f>
    </nc>
  </rcc>
  <rcc rId="1479" sId="5">
    <oc r="O6">
      <f>IF($B6&lt;&gt;"",INDIRECT("高専別学科リスト!"&amp;ADDRESS(MATCH($B6,高専別学科リスト!B:B),3)),"")</f>
    </oc>
    <nc r="O6">
      <f>IF($B6&lt;&gt;"",INDIRECT("高専別学科リスト!"&amp;ADDRESS(MATCH($B6,高専別学科リスト!B:B,0),3)),"")</f>
    </nc>
  </rcc>
  <rcc rId="1480" sId="5">
    <oc r="O7">
      <f>IF($B7&lt;&gt;"",INDIRECT("高専別学科リスト!"&amp;ADDRESS(MATCH($B7,高専別学科リスト!B:B),3)),"")</f>
    </oc>
    <nc r="O7">
      <f>IF($B7&lt;&gt;"",INDIRECT("高専別学科リスト!"&amp;ADDRESS(MATCH($B7,高専別学科リスト!B:B,0),3)),"")</f>
    </nc>
  </rcc>
  <rcc rId="1481" sId="5">
    <oc r="O8">
      <f>IF($B8&lt;&gt;"",INDIRECT("高専別学科リスト!"&amp;ADDRESS(MATCH($B8,高専別学科リスト!B:B),3)),"")</f>
    </oc>
    <nc r="O8">
      <f>IF($B8&lt;&gt;"",INDIRECT("高専別学科リスト!"&amp;ADDRESS(MATCH($B8,高専別学科リスト!B:B,0),3)),"")</f>
    </nc>
  </rcc>
  <rcc rId="1482" sId="5">
    <oc r="O9">
      <f>IF($B9&lt;&gt;"",INDIRECT("高専別学科リスト!"&amp;ADDRESS(MATCH($B9,高専別学科リスト!B:B),3)),"")</f>
    </oc>
    <nc r="O9">
      <f>IF($B9&lt;&gt;"",INDIRECT("高専別学科リスト!"&amp;ADDRESS(MATCH($B9,高専別学科リスト!B:B,0),3)),"")</f>
    </nc>
  </rcc>
  <rcc rId="1483" sId="5">
    <oc r="O10">
      <f>IF($B10&lt;&gt;"",INDIRECT("高専別学科リスト!"&amp;ADDRESS(MATCH($B10,高専別学科リスト!B:B),3)),"")</f>
    </oc>
    <nc r="O10">
      <f>IF($B10&lt;&gt;"",INDIRECT("高専別学科リスト!"&amp;ADDRESS(MATCH($B10,高専別学科リスト!B:B,0),3)),"")</f>
    </nc>
  </rcc>
  <rcc rId="1484" sId="5">
    <oc r="O11">
      <f>IF($B11&lt;&gt;"",INDIRECT("高専別学科リスト!"&amp;ADDRESS(MATCH($B11,高専別学科リスト!B:B),3)),"")</f>
    </oc>
    <nc r="O11">
      <f>IF($B11&lt;&gt;"",INDIRECT("高専別学科リスト!"&amp;ADDRESS(MATCH($B11,高専別学科リスト!B:B,0),3)),"")</f>
    </nc>
  </rcc>
  <rcc rId="1485" sId="5">
    <oc r="O12">
      <f>IF($B12&lt;&gt;"",INDIRECT("高専別学科リスト!"&amp;ADDRESS(MATCH($B12,高専別学科リスト!B:B),3)),"")</f>
    </oc>
    <nc r="O12">
      <f>IF($B12&lt;&gt;"",INDIRECT("高専別学科リスト!"&amp;ADDRESS(MATCH($B12,高専別学科リスト!B:B,0),3)),"")</f>
    </nc>
  </rcc>
  <rcc rId="1486" sId="5">
    <oc r="O13">
      <f>IF($B13&lt;&gt;"",INDIRECT("高専別学科リスト!"&amp;ADDRESS(MATCH($B13,高専別学科リスト!B:B),3)),"")</f>
    </oc>
    <nc r="O13">
      <f>IF($B13&lt;&gt;"",INDIRECT("高専別学科リスト!"&amp;ADDRESS(MATCH($B13,高専別学科リスト!B:B,0),3)),"")</f>
    </nc>
  </rcc>
  <rcc rId="1487" sId="5">
    <oc r="O14">
      <f>IF($B14&lt;&gt;"",INDIRECT("高専別学科リスト!"&amp;ADDRESS(MATCH($B14,高専別学科リスト!B:B),3)),"")</f>
    </oc>
    <nc r="O14">
      <f>IF($B14&lt;&gt;"",INDIRECT("高専別学科リスト!"&amp;ADDRESS(MATCH($B14,高専別学科リスト!B:B,0),3)),"")</f>
    </nc>
  </rcc>
  <rcc rId="1488" sId="5">
    <oc r="O15">
      <f>IF($B15&lt;&gt;"",INDIRECT("高専別学科リスト!"&amp;ADDRESS(MATCH($B15,高専別学科リスト!B:B),3)),"")</f>
    </oc>
    <nc r="O15">
      <f>IF($B15&lt;&gt;"",INDIRECT("高専別学科リスト!"&amp;ADDRESS(MATCH($B15,高専別学科リスト!B:B,0),3)),"")</f>
    </nc>
  </rcc>
  <rcc rId="1489" sId="5">
    <oc r="O16">
      <f>IF($B16&lt;&gt;"",INDIRECT("高専別学科リスト!"&amp;ADDRESS(MATCH($B16,高専別学科リスト!B:B),3)),"")</f>
    </oc>
    <nc r="O16">
      <f>IF($B16&lt;&gt;"",INDIRECT("高専別学科リスト!"&amp;ADDRESS(MATCH($B16,高専別学科リスト!B:B,0),3)),"")</f>
    </nc>
  </rcc>
  <rcc rId="1490" sId="5">
    <oc r="O17">
      <f>IF($B17&lt;&gt;"",INDIRECT("高専別学科リスト!"&amp;ADDRESS(MATCH($B17,高専別学科リスト!B:B),3)),"")</f>
    </oc>
    <nc r="O17">
      <f>IF($B17&lt;&gt;"",INDIRECT("高専別学科リスト!"&amp;ADDRESS(MATCH($B17,高専別学科リスト!B:B,0),3)),"")</f>
    </nc>
  </rcc>
  <rcc rId="1491" sId="5">
    <oc r="O18">
      <f>IF($B18&lt;&gt;"",INDIRECT("高専別学科リスト!"&amp;ADDRESS(MATCH($B18,高専別学科リスト!B:B),3)),"")</f>
    </oc>
    <nc r="O18">
      <f>IF($B18&lt;&gt;"",INDIRECT("高専別学科リスト!"&amp;ADDRESS(MATCH($B18,高専別学科リスト!B:B,0),3)),"")</f>
    </nc>
  </rcc>
  <rcc rId="1492" sId="5">
    <oc r="O19">
      <f>IF($B19&lt;&gt;"",INDIRECT("高専別学科リスト!"&amp;ADDRESS(MATCH($B19,高専別学科リスト!B:B),3)),"")</f>
    </oc>
    <nc r="O19">
      <f>IF($B19&lt;&gt;"",INDIRECT("高専別学科リスト!"&amp;ADDRESS(MATCH($B19,高専別学科リスト!B:B,0),3)),"")</f>
    </nc>
  </rcc>
  <rcc rId="1493" sId="5">
    <oc r="O20">
      <f>IF($B20&lt;&gt;"",INDIRECT("高専別学科リスト!"&amp;ADDRESS(MATCH($B20,高専別学科リスト!B:B),3)),"")</f>
    </oc>
    <nc r="O20">
      <f>IF($B20&lt;&gt;"",INDIRECT("高専別学科リスト!"&amp;ADDRESS(MATCH($B20,高専別学科リスト!B:B,0),3)),"")</f>
    </nc>
  </rcc>
  <rcc rId="1494" sId="5">
    <oc r="O21">
      <f>IF($B21&lt;&gt;"",INDIRECT("高専別学科リスト!"&amp;ADDRESS(MATCH($B21,高専別学科リスト!B:B),3)),"")</f>
    </oc>
    <nc r="O21">
      <f>IF($B21&lt;&gt;"",INDIRECT("高専別学科リスト!"&amp;ADDRESS(MATCH($B21,高専別学科リスト!B:B,0),3)),"")</f>
    </nc>
  </rcc>
  <rcc rId="1495" sId="5">
    <oc r="O22">
      <f>IF($B22&lt;&gt;"",INDIRECT("高専別学科リスト!"&amp;ADDRESS(MATCH($B22,高専別学科リスト!B:B),3)),"")</f>
    </oc>
    <nc r="O22">
      <f>IF($B22&lt;&gt;"",INDIRECT("高専別学科リスト!"&amp;ADDRESS(MATCH($B22,高専別学科リスト!B:B,0),3)),"")</f>
    </nc>
  </rcc>
  <rcc rId="1496" sId="5">
    <oc r="O23">
      <f>IF($B23&lt;&gt;"",INDIRECT("高専別学科リスト!"&amp;ADDRESS(MATCH($B23,高専別学科リスト!B:B),3)),"")</f>
    </oc>
    <nc r="O23">
      <f>IF($B23&lt;&gt;"",INDIRECT("高専別学科リスト!"&amp;ADDRESS(MATCH($B23,高専別学科リスト!B:B,0),3)),"")</f>
    </nc>
  </rcc>
  <rcc rId="1497" sId="5">
    <oc r="O24">
      <f>IF($B24&lt;&gt;"",INDIRECT("高専別学科リスト!"&amp;ADDRESS(MATCH($B24,高専別学科リスト!B:B),3)),"")</f>
    </oc>
    <nc r="O24">
      <f>IF($B24&lt;&gt;"",INDIRECT("高専別学科リスト!"&amp;ADDRESS(MATCH($B24,高専別学科リスト!B:B,0),3)),"")</f>
    </nc>
  </rcc>
  <rcc rId="1498" sId="5">
    <oc r="O25">
      <f>IF($B25&lt;&gt;"",INDIRECT("高専別学科リスト!"&amp;ADDRESS(MATCH($B25,高専別学科リスト!B:B),3)),"")</f>
    </oc>
    <nc r="O25">
      <f>IF($B25&lt;&gt;"",INDIRECT("高専別学科リスト!"&amp;ADDRESS(MATCH($B25,高専別学科リスト!B:B,0),3)),"")</f>
    </nc>
  </rcc>
  <rcc rId="1499" sId="5">
    <oc r="O26">
      <f>IF($B26&lt;&gt;"",INDIRECT("高専別学科リスト!"&amp;ADDRESS(MATCH($B26,高専別学科リスト!B:B),3)),"")</f>
    </oc>
    <nc r="O26">
      <f>IF($B26&lt;&gt;"",INDIRECT("高専別学科リスト!"&amp;ADDRESS(MATCH($B26,高専別学科リスト!B:B,0),3)),"")</f>
    </nc>
  </rcc>
  <rcc rId="1500" sId="5">
    <oc r="O27">
      <f>IF($B27&lt;&gt;"",INDIRECT("高専別学科リスト!"&amp;ADDRESS(MATCH($B27,高専別学科リスト!B:B),3)),"")</f>
    </oc>
    <nc r="O27">
      <f>IF($B27&lt;&gt;"",INDIRECT("高専別学科リスト!"&amp;ADDRESS(MATCH($B27,高専別学科リスト!B:B,0),3)),"")</f>
    </nc>
  </rcc>
  <rcc rId="1501" sId="5">
    <oc r="O28">
      <f>IF($B28&lt;&gt;"",INDIRECT("高専別学科リスト!"&amp;ADDRESS(MATCH($B28,高専別学科リスト!B:B),3)),"")</f>
    </oc>
    <nc r="O28">
      <f>IF($B28&lt;&gt;"",INDIRECT("高専別学科リスト!"&amp;ADDRESS(MATCH($B28,高専別学科リスト!B:B,0),3)),"")</f>
    </nc>
  </rcc>
  <rcc rId="1502" sId="5">
    <oc r="O29">
      <f>IF($B29&lt;&gt;"",INDIRECT("高専別学科リスト!"&amp;ADDRESS(MATCH($B29,高専別学科リスト!B:B),3)),"")</f>
    </oc>
    <nc r="O29">
      <f>IF($B29&lt;&gt;"",INDIRECT("高専別学科リスト!"&amp;ADDRESS(MATCH($B29,高専別学科リスト!B:B,0),3)),"")</f>
    </nc>
  </rcc>
  <rcc rId="1503" sId="5">
    <oc r="O30">
      <f>IF($B30&lt;&gt;"",INDIRECT("高専別学科リスト!"&amp;ADDRESS(MATCH($B30,高専別学科リスト!B:B),3)),"")</f>
    </oc>
    <nc r="O30">
      <f>IF($B30&lt;&gt;"",INDIRECT("高専別学科リスト!"&amp;ADDRESS(MATCH($B30,高専別学科リスト!B:B,0),3)),"")</f>
    </nc>
  </rcc>
  <rcc rId="1504" sId="5">
    <oc r="O31">
      <f>IF($B31&lt;&gt;"",INDIRECT("高専別学科リスト!"&amp;ADDRESS(MATCH($B31,高専別学科リスト!B:B),3)),"")</f>
    </oc>
    <nc r="O31">
      <f>IF($B31&lt;&gt;"",INDIRECT("高専別学科リスト!"&amp;ADDRESS(MATCH($B31,高専別学科リスト!B:B,0),3)),"")</f>
    </nc>
  </rcc>
  <rcc rId="1505" sId="5">
    <oc r="O32">
      <f>IF($B32&lt;&gt;"",INDIRECT("高専別学科リスト!"&amp;ADDRESS(MATCH($B32,高専別学科リスト!B:B),3)),"")</f>
    </oc>
    <nc r="O32">
      <f>IF($B32&lt;&gt;"",INDIRECT("高専別学科リスト!"&amp;ADDRESS(MATCH($B32,高専別学科リスト!B:B,0),3)),"")</f>
    </nc>
  </rcc>
  <rcc rId="1506" sId="5">
    <oc r="O33">
      <f>IF($B33&lt;&gt;"",INDIRECT("高専別学科リスト!"&amp;ADDRESS(MATCH($B33,高専別学科リスト!B:B),3)),"")</f>
    </oc>
    <nc r="O33">
      <f>IF($B33&lt;&gt;"",INDIRECT("高専別学科リスト!"&amp;ADDRESS(MATCH($B33,高専別学科リスト!B:B,0),3)),"")</f>
    </nc>
  </rcc>
  <rcc rId="1507" sId="5">
    <oc r="O34">
      <f>IF($B34&lt;&gt;"",INDIRECT("高専別学科リスト!"&amp;ADDRESS(MATCH($B34,高専別学科リスト!B:B),3)),"")</f>
    </oc>
    <nc r="O34">
      <f>IF($B34&lt;&gt;"",INDIRECT("高専別学科リスト!"&amp;ADDRESS(MATCH($B34,高専別学科リスト!B:B,0),3)),"")</f>
    </nc>
  </rcc>
  <rcc rId="1508" sId="5">
    <oc r="O35">
      <f>IF($B35&lt;&gt;"",INDIRECT("高専別学科リスト!"&amp;ADDRESS(MATCH($B35,高専別学科リスト!B:B),3)),"")</f>
    </oc>
    <nc r="O35">
      <f>IF($B35&lt;&gt;"",INDIRECT("高専別学科リスト!"&amp;ADDRESS(MATCH($B35,高専別学科リスト!B:B,0),3)),"")</f>
    </nc>
  </rcc>
  <rcc rId="1509" sId="5">
    <oc r="O36">
      <f>IF($B36&lt;&gt;"",INDIRECT("高専別学科リスト!"&amp;ADDRESS(MATCH($B36,高専別学科リスト!B:B),3)),"")</f>
    </oc>
    <nc r="O36">
      <f>IF($B36&lt;&gt;"",INDIRECT("高専別学科リスト!"&amp;ADDRESS(MATCH($B36,高専別学科リスト!B:B,0),3)),"")</f>
    </nc>
  </rcc>
  <rcc rId="1510" sId="5">
    <oc r="O37">
      <f>IF($B37&lt;&gt;"",INDIRECT("高専別学科リスト!"&amp;ADDRESS(MATCH($B37,高専別学科リスト!B:B),3)),"")</f>
    </oc>
    <nc r="O37">
      <f>IF($B37&lt;&gt;"",INDIRECT("高専別学科リスト!"&amp;ADDRESS(MATCH($B37,高専別学科リスト!B:B,0),3)),"")</f>
    </nc>
  </rcc>
  <rcc rId="1511" sId="5">
    <oc r="O38">
      <f>IF($B38&lt;&gt;"",INDIRECT("高専別学科リスト!"&amp;ADDRESS(MATCH($B38,高専別学科リスト!B:B),3)),"")</f>
    </oc>
    <nc r="O38">
      <f>IF($B38&lt;&gt;"",INDIRECT("高専別学科リスト!"&amp;ADDRESS(MATCH($B38,高専別学科リスト!B:B,0),3)),"")</f>
    </nc>
  </rcc>
  <rcc rId="1512" sId="5">
    <oc r="O39">
      <f>IF($B39&lt;&gt;"",INDIRECT("高専別学科リスト!"&amp;ADDRESS(MATCH($B39,高専別学科リスト!B:B),3)),"")</f>
    </oc>
    <nc r="O39">
      <f>IF($B39&lt;&gt;"",INDIRECT("高専別学科リスト!"&amp;ADDRESS(MATCH($B39,高専別学科リスト!B:B,0),3)),"")</f>
    </nc>
  </rcc>
  <rcc rId="1513" sId="5">
    <oc r="O40">
      <f>IF($B40&lt;&gt;"",INDIRECT("高専別学科リスト!"&amp;ADDRESS(MATCH($B40,高専別学科リスト!B:B),3)),"")</f>
    </oc>
    <nc r="O40">
      <f>IF($B40&lt;&gt;"",INDIRECT("高専別学科リスト!"&amp;ADDRESS(MATCH($B40,高専別学科リスト!B:B,0),3)),"")</f>
    </nc>
  </rcc>
  <rcc rId="1514" sId="5">
    <oc r="O41">
      <f>IF($B41&lt;&gt;"",INDIRECT("高専別学科リスト!"&amp;ADDRESS(MATCH($B41,高専別学科リスト!B:B),3)),"")</f>
    </oc>
    <nc r="O41">
      <f>IF($B41&lt;&gt;"",INDIRECT("高専別学科リスト!"&amp;ADDRESS(MATCH($B41,高専別学科リスト!B:B,0),3)),"")</f>
    </nc>
  </rcc>
  <rcc rId="1515" sId="5">
    <oc r="O42">
      <f>IF($B42&lt;&gt;"",INDIRECT("高専別学科リスト!"&amp;ADDRESS(MATCH($B42,高専別学科リスト!B:B),3)),"")</f>
    </oc>
    <nc r="O42">
      <f>IF($B42&lt;&gt;"",INDIRECT("高専別学科リスト!"&amp;ADDRESS(MATCH($B42,高専別学科リスト!B:B,0),3)),"")</f>
    </nc>
  </rcc>
  <rcc rId="1516" sId="5">
    <oc r="O43">
      <f>IF($B43&lt;&gt;"",INDIRECT("高専別学科リスト!"&amp;ADDRESS(MATCH($B43,高専別学科リスト!B:B),3)),"")</f>
    </oc>
    <nc r="O43">
      <f>IF($B43&lt;&gt;"",INDIRECT("高専別学科リスト!"&amp;ADDRESS(MATCH($B43,高専別学科リスト!B:B,0),3)),"")</f>
    </nc>
  </rcc>
  <rcc rId="1517" sId="5">
    <oc r="O44">
      <f>IF($B44&lt;&gt;"",INDIRECT("高専別学科リスト!"&amp;ADDRESS(MATCH($B44,高専別学科リスト!B:B),3)),"")</f>
    </oc>
    <nc r="O44">
      <f>IF($B44&lt;&gt;"",INDIRECT("高専別学科リスト!"&amp;ADDRESS(MATCH($B44,高専別学科リスト!B:B,0),3)),"")</f>
    </nc>
  </rcc>
  <rcc rId="1518" sId="5">
    <oc r="O45">
      <f>IF($B45&lt;&gt;"",INDIRECT("高専別学科リスト!"&amp;ADDRESS(MATCH($B45,高専別学科リスト!B:B),3)),"")</f>
    </oc>
    <nc r="O45">
      <f>IF($B45&lt;&gt;"",INDIRECT("高専別学科リスト!"&amp;ADDRESS(MATCH($B45,高専別学科リスト!B:B,0),3)),"")</f>
    </nc>
  </rcc>
  <rcc rId="1519" sId="5">
    <oc r="O46">
      <f>IF($B46&lt;&gt;"",INDIRECT("高専別学科リスト!"&amp;ADDRESS(MATCH($B46,高専別学科リスト!B:B),3)),"")</f>
    </oc>
    <nc r="O46">
      <f>IF($B46&lt;&gt;"",INDIRECT("高専別学科リスト!"&amp;ADDRESS(MATCH($B46,高専別学科リスト!B:B,0),3)),"")</f>
    </nc>
  </rcc>
  <rcc rId="1520" sId="5">
    <oc r="O47">
      <f>IF($B47&lt;&gt;"",INDIRECT("高専別学科リスト!"&amp;ADDRESS(MATCH($B47,高専別学科リスト!B:B),3)),"")</f>
    </oc>
    <nc r="O47">
      <f>IF($B47&lt;&gt;"",INDIRECT("高専別学科リスト!"&amp;ADDRESS(MATCH($B47,高専別学科リスト!B:B,0),3)),"")</f>
    </nc>
  </rcc>
  <rcc rId="1521" sId="5">
    <oc r="O48">
      <f>IF($B48&lt;&gt;"",INDIRECT("高専別学科リスト!"&amp;ADDRESS(MATCH($B48,高専別学科リスト!B:B),3)),"")</f>
    </oc>
    <nc r="O48">
      <f>IF($B48&lt;&gt;"",INDIRECT("高専別学科リスト!"&amp;ADDRESS(MATCH($B48,高専別学科リスト!B:B,0),3)),"")</f>
    </nc>
  </rcc>
  <rcc rId="1522" sId="5">
    <oc r="O49">
      <f>IF($B49&lt;&gt;"",INDIRECT("高専別学科リスト!"&amp;ADDRESS(MATCH($B49,高専別学科リスト!B:B),3)),"")</f>
    </oc>
    <nc r="O49">
      <f>IF($B49&lt;&gt;"",INDIRECT("高専別学科リスト!"&amp;ADDRESS(MATCH($B49,高専別学科リスト!B:B,0),3)),"")</f>
    </nc>
  </rcc>
  <rcc rId="1523" sId="5">
    <oc r="O50">
      <f>IF($B50&lt;&gt;"",INDIRECT("高専別学科リスト!"&amp;ADDRESS(MATCH($B50,高専別学科リスト!B:B),3)),"")</f>
    </oc>
    <nc r="O50">
      <f>IF($B50&lt;&gt;"",INDIRECT("高専別学科リスト!"&amp;ADDRESS(MATCH($B50,高専別学科リスト!B:B,0),3)),"")</f>
    </nc>
  </rcc>
  <rcc rId="1524" sId="5">
    <oc r="O51">
      <f>IF($B51&lt;&gt;"",INDIRECT("高専別学科リスト!"&amp;ADDRESS(MATCH($B51,高専別学科リスト!B:B),3)),"")</f>
    </oc>
    <nc r="O51">
      <f>IF($B51&lt;&gt;"",INDIRECT("高専別学科リスト!"&amp;ADDRESS(MATCH($B51,高専別学科リスト!B:B,0),3)),"")</f>
    </nc>
  </rcc>
  <rcc rId="1525" sId="5">
    <oc r="O52">
      <f>IF($B52&lt;&gt;"",INDIRECT("高専別学科リスト!"&amp;ADDRESS(MATCH($B52,高専別学科リスト!B:B),3)),"")</f>
    </oc>
    <nc r="O52">
      <f>IF($B52&lt;&gt;"",INDIRECT("高専別学科リスト!"&amp;ADDRESS(MATCH($B52,高専別学科リスト!B:B,0),3)),"")</f>
    </nc>
  </rcc>
  <rcc rId="1526" sId="5">
    <oc r="O53">
      <f>IF($B53&lt;&gt;"",INDIRECT("高専別学科リスト!"&amp;ADDRESS(MATCH($B53,高専別学科リスト!B:B),3)),"")</f>
    </oc>
    <nc r="O53">
      <f>IF($B53&lt;&gt;"",INDIRECT("高専別学科リスト!"&amp;ADDRESS(MATCH($B53,高専別学科リスト!B:B,0),3)),"")</f>
    </nc>
  </rcc>
  <rcc rId="1527" sId="5">
    <oc r="O54">
      <f>IF($B54&lt;&gt;"",INDIRECT("高専別学科リスト!"&amp;ADDRESS(MATCH($B54,高専別学科リスト!B:B),3)),"")</f>
    </oc>
    <nc r="O54">
      <f>IF($B54&lt;&gt;"",INDIRECT("高専別学科リスト!"&amp;ADDRESS(MATCH($B54,高専別学科リスト!B:B,0),3)),"")</f>
    </nc>
  </rcc>
  <rcc rId="1528" sId="5">
    <oc r="O55">
      <f>IF($B55&lt;&gt;"",INDIRECT("高専別学科リスト!"&amp;ADDRESS(MATCH($B55,高専別学科リスト!B:B),3)),"")</f>
    </oc>
    <nc r="O55">
      <f>IF($B55&lt;&gt;"",INDIRECT("高専別学科リスト!"&amp;ADDRESS(MATCH($B55,高専別学科リスト!B:B,0),3)),"")</f>
    </nc>
  </rcc>
  <rcc rId="1529" sId="5">
    <oc r="O56">
      <f>IF($B56&lt;&gt;"",INDIRECT("高専別学科リスト!"&amp;ADDRESS(MATCH($B56,高専別学科リスト!B:B),3)),"")</f>
    </oc>
    <nc r="O56">
      <f>IF($B56&lt;&gt;"",INDIRECT("高専別学科リスト!"&amp;ADDRESS(MATCH($B56,高専別学科リスト!B:B,0),3)),"")</f>
    </nc>
  </rcc>
  <rcc rId="1530" sId="5">
    <oc r="O57">
      <f>IF($B57&lt;&gt;"",INDIRECT("高専別学科リスト!"&amp;ADDRESS(MATCH($B57,高専別学科リスト!B:B),3)),"")</f>
    </oc>
    <nc r="O57">
      <f>IF($B57&lt;&gt;"",INDIRECT("高専別学科リスト!"&amp;ADDRESS(MATCH($B57,高専別学科リスト!B:B,0),3)),"")</f>
    </nc>
  </rcc>
  <rcc rId="1531" sId="5">
    <oc r="O58">
      <f>IF($B58&lt;&gt;"",INDIRECT("高専別学科リスト!"&amp;ADDRESS(MATCH($B58,高専別学科リスト!B:B),3)),"")</f>
    </oc>
    <nc r="O58">
      <f>IF($B58&lt;&gt;"",INDIRECT("高専別学科リスト!"&amp;ADDRESS(MATCH($B58,高専別学科リスト!B:B,0),3)),"")</f>
    </nc>
  </rcc>
  <rcc rId="1532" sId="5">
    <oc r="O59">
      <f>IF($B59&lt;&gt;"",INDIRECT("高専別学科リスト!"&amp;ADDRESS(MATCH($B59,高専別学科リスト!B:B),3)),"")</f>
    </oc>
    <nc r="O59">
      <f>IF($B59&lt;&gt;"",INDIRECT("高専別学科リスト!"&amp;ADDRESS(MATCH($B59,高専別学科リスト!B:B,0),3)),"")</f>
    </nc>
  </rcc>
  <rcc rId="1533" sId="5">
    <oc r="O60">
      <f>IF($B60&lt;&gt;"",INDIRECT("高専別学科リスト!"&amp;ADDRESS(MATCH($B60,高専別学科リスト!B:B),3)),"")</f>
    </oc>
    <nc r="O60">
      <f>IF($B60&lt;&gt;"",INDIRECT("高専別学科リスト!"&amp;ADDRESS(MATCH($B60,高専別学科リスト!B:B,0),3)),"")</f>
    </nc>
  </rcc>
  <rcc rId="1534" sId="5">
    <oc r="O61">
      <f>IF($B61&lt;&gt;"",INDIRECT("高専別学科リスト!"&amp;ADDRESS(MATCH($B61,高専別学科リスト!B:B),3)),"")</f>
    </oc>
    <nc r="O61">
      <f>IF($B61&lt;&gt;"",INDIRECT("高専別学科リスト!"&amp;ADDRESS(MATCH($B61,高専別学科リスト!B:B,0),3)),"")</f>
    </nc>
  </rcc>
  <rcc rId="1535" sId="5">
    <oc r="O62">
      <f>IF($B62&lt;&gt;"",INDIRECT("高専別学科リスト!"&amp;ADDRESS(MATCH($B62,高専別学科リスト!B:B),3)),"")</f>
    </oc>
    <nc r="O62">
      <f>IF($B62&lt;&gt;"",INDIRECT("高専別学科リスト!"&amp;ADDRESS(MATCH($B62,高専別学科リスト!B:B,0),3)),"")</f>
    </nc>
  </rcc>
  <rcc rId="1536" sId="5">
    <oc r="O63">
      <f>IF($B63&lt;&gt;"",INDIRECT("高専別学科リスト!"&amp;ADDRESS(MATCH($B63,高専別学科リスト!B:B),3)),"")</f>
    </oc>
    <nc r="O63">
      <f>IF($B63&lt;&gt;"",INDIRECT("高専別学科リスト!"&amp;ADDRESS(MATCH($B63,高専別学科リスト!B:B,0),3)),"")</f>
    </nc>
  </rcc>
  <rcc rId="1537" sId="5">
    <oc r="O64">
      <f>IF($B64&lt;&gt;"",INDIRECT("高専別学科リスト!"&amp;ADDRESS(MATCH($B64,高専別学科リスト!B:B),3)),"")</f>
    </oc>
    <nc r="O64">
      <f>IF($B64&lt;&gt;"",INDIRECT("高専別学科リスト!"&amp;ADDRESS(MATCH($B64,高専別学科リスト!B:B,0),3)),"")</f>
    </nc>
  </rcc>
  <rcc rId="1538" sId="5">
    <oc r="O65">
      <f>IF($B65&lt;&gt;"",INDIRECT("高専別学科リスト!"&amp;ADDRESS(MATCH($B65,高専別学科リスト!B:B),3)),"")</f>
    </oc>
    <nc r="O65">
      <f>IF($B65&lt;&gt;"",INDIRECT("高専別学科リスト!"&amp;ADDRESS(MATCH($B65,高専別学科リスト!B:B,0),3)),"")</f>
    </nc>
  </rcc>
  <rcc rId="1539" sId="5">
    <oc r="O66">
      <f>IF($B66&lt;&gt;"",INDIRECT("高専別学科リスト!"&amp;ADDRESS(MATCH($B66,高専別学科リスト!B:B),3)),"")</f>
    </oc>
    <nc r="O66">
      <f>IF($B66&lt;&gt;"",INDIRECT("高専別学科リスト!"&amp;ADDRESS(MATCH($B66,高専別学科リスト!B:B,0),3)),"")</f>
    </nc>
  </rcc>
  <rcc rId="1540" sId="5">
    <oc r="O67">
      <f>IF($B67&lt;&gt;"",INDIRECT("高専別学科リスト!"&amp;ADDRESS(MATCH($B67,高専別学科リスト!B:B),3)),"")</f>
    </oc>
    <nc r="O67">
      <f>IF($B67&lt;&gt;"",INDIRECT("高専別学科リスト!"&amp;ADDRESS(MATCH($B67,高専別学科リスト!B:B,0),3)),"")</f>
    </nc>
  </rcc>
  <rcc rId="1541" sId="5">
    <oc r="O68">
      <f>IF($B68&lt;&gt;"",INDIRECT("高専別学科リスト!"&amp;ADDRESS(MATCH($B68,高専別学科リスト!B:B),3)),"")</f>
    </oc>
    <nc r="O68">
      <f>IF($B68&lt;&gt;"",INDIRECT("高専別学科リスト!"&amp;ADDRESS(MATCH($B68,高専別学科リスト!B:B,0),3)),"")</f>
    </nc>
  </rcc>
  <rcc rId="1542" sId="5">
    <oc r="O69">
      <f>IF($B69&lt;&gt;"",INDIRECT("高専別学科リスト!"&amp;ADDRESS(MATCH($B69,高専別学科リスト!B:B),3)),"")</f>
    </oc>
    <nc r="O69">
      <f>IF($B69&lt;&gt;"",INDIRECT("高専別学科リスト!"&amp;ADDRESS(MATCH($B69,高専別学科リスト!B:B,0),3)),"")</f>
    </nc>
  </rcc>
  <rcc rId="1543" sId="5">
    <oc r="O70">
      <f>IF($B70&lt;&gt;"",INDIRECT("高専別学科リスト!"&amp;ADDRESS(MATCH($B70,高専別学科リスト!B:B),3)),"")</f>
    </oc>
    <nc r="O70">
      <f>IF($B70&lt;&gt;"",INDIRECT("高専別学科リスト!"&amp;ADDRESS(MATCH($B70,高専別学科リスト!B:B,0),3)),"")</f>
    </nc>
  </rcc>
  <rcc rId="1544" sId="5">
    <oc r="O71">
      <f>IF($B71&lt;&gt;"",INDIRECT("高専別学科リスト!"&amp;ADDRESS(MATCH($B71,高専別学科リスト!B:B),3)),"")</f>
    </oc>
    <nc r="O71">
      <f>IF($B71&lt;&gt;"",INDIRECT("高専別学科リスト!"&amp;ADDRESS(MATCH($B71,高専別学科リスト!B:B,0),3)),"")</f>
    </nc>
  </rcc>
  <rcc rId="1545" sId="5">
    <oc r="O72">
      <f>IF($B72&lt;&gt;"",INDIRECT("高専別学科リスト!"&amp;ADDRESS(MATCH($B72,高専別学科リスト!B:B),3)),"")</f>
    </oc>
    <nc r="O72">
      <f>IF($B72&lt;&gt;"",INDIRECT("高専別学科リスト!"&amp;ADDRESS(MATCH($B72,高専別学科リスト!B:B,0),3)),"")</f>
    </nc>
  </rcc>
  <rcc rId="1546" sId="5">
    <oc r="O73">
      <f>IF($B73&lt;&gt;"",INDIRECT("高専別学科リスト!"&amp;ADDRESS(MATCH($B73,高専別学科リスト!B:B),3)),"")</f>
    </oc>
    <nc r="O73">
      <f>IF($B73&lt;&gt;"",INDIRECT("高専別学科リスト!"&amp;ADDRESS(MATCH($B73,高専別学科リスト!B:B,0),3)),"")</f>
    </nc>
  </rcc>
  <rcc rId="1547" sId="5">
    <oc r="O74">
      <f>IF($B74&lt;&gt;"",INDIRECT("高専別学科リスト!"&amp;ADDRESS(MATCH($B74,高専別学科リスト!B:B),3)),"")</f>
    </oc>
    <nc r="O74">
      <f>IF($B74&lt;&gt;"",INDIRECT("高専別学科リスト!"&amp;ADDRESS(MATCH($B74,高専別学科リスト!B:B,0),3)),"")</f>
    </nc>
  </rcc>
  <rcc rId="1548" sId="5">
    <oc r="O75">
      <f>IF($B75&lt;&gt;"",INDIRECT("高専別学科リスト!"&amp;ADDRESS(MATCH($B75,高専別学科リスト!B:B),3)),"")</f>
    </oc>
    <nc r="O75">
      <f>IF($B75&lt;&gt;"",INDIRECT("高専別学科リスト!"&amp;ADDRESS(MATCH($B75,高専別学科リスト!B:B,0),3)),"")</f>
    </nc>
  </rcc>
  <rcc rId="1549" sId="5">
    <oc r="O76">
      <f>IF($B76&lt;&gt;"",INDIRECT("高専別学科リスト!"&amp;ADDRESS(MATCH($B76,高専別学科リスト!B:B),3)),"")</f>
    </oc>
    <nc r="O76">
      <f>IF($B76&lt;&gt;"",INDIRECT("高専別学科リスト!"&amp;ADDRESS(MATCH($B76,高専別学科リスト!B:B,0),3)),"")</f>
    </nc>
  </rcc>
  <rcc rId="1550" sId="5">
    <oc r="O77">
      <f>IF($B77&lt;&gt;"",INDIRECT("高専別学科リスト!"&amp;ADDRESS(MATCH($B77,高専別学科リスト!B:B),3)),"")</f>
    </oc>
    <nc r="O77">
      <f>IF($B77&lt;&gt;"",INDIRECT("高専別学科リスト!"&amp;ADDRESS(MATCH($B77,高専別学科リスト!B:B,0),3)),"")</f>
    </nc>
  </rcc>
  <rcc rId="1551" sId="5">
    <oc r="O78">
      <f>IF($B78&lt;&gt;"",INDIRECT("高専別学科リスト!"&amp;ADDRESS(MATCH($B78,高専別学科リスト!B:B),3)),"")</f>
    </oc>
    <nc r="O78">
      <f>IF($B78&lt;&gt;"",INDIRECT("高専別学科リスト!"&amp;ADDRESS(MATCH($B78,高専別学科リスト!B:B,0),3)),"")</f>
    </nc>
  </rcc>
  <rcc rId="1552" sId="5">
    <oc r="O79">
      <f>IF($B79&lt;&gt;"",INDIRECT("高専別学科リスト!"&amp;ADDRESS(MATCH($B79,高専別学科リスト!B:B),3)),"")</f>
    </oc>
    <nc r="O79">
      <f>IF($B79&lt;&gt;"",INDIRECT("高専別学科リスト!"&amp;ADDRESS(MATCH($B79,高専別学科リスト!B:B,0),3)),"")</f>
    </nc>
  </rcc>
  <rcc rId="1553" sId="5">
    <oc r="O80">
      <f>IF($B80&lt;&gt;"",INDIRECT("高専別学科リスト!"&amp;ADDRESS(MATCH($B80,高専別学科リスト!B:B),3)),"")</f>
    </oc>
    <nc r="O80">
      <f>IF($B80&lt;&gt;"",INDIRECT("高専別学科リスト!"&amp;ADDRESS(MATCH($B80,高専別学科リスト!B:B,0),3)),"")</f>
    </nc>
  </rcc>
  <rcc rId="1554" sId="5">
    <oc r="O81">
      <f>IF($B81&lt;&gt;"",INDIRECT("高専別学科リスト!"&amp;ADDRESS(MATCH($B81,高専別学科リスト!B:B),3)),"")</f>
    </oc>
    <nc r="O81">
      <f>IF($B81&lt;&gt;"",INDIRECT("高専別学科リスト!"&amp;ADDRESS(MATCH($B81,高専別学科リスト!B:B,0),3)),"")</f>
    </nc>
  </rcc>
  <rcc rId="1555" sId="5">
    <oc r="O82">
      <f>IF($B82&lt;&gt;"",INDIRECT("高専別学科リスト!"&amp;ADDRESS(MATCH($B82,高専別学科リスト!B:B),3)),"")</f>
    </oc>
    <nc r="O82">
      <f>IF($B82&lt;&gt;"",INDIRECT("高専別学科リスト!"&amp;ADDRESS(MATCH($B82,高専別学科リスト!B:B,0),3)),"")</f>
    </nc>
  </rcc>
  <rcc rId="1556" sId="5">
    <oc r="O83">
      <f>IF($B83&lt;&gt;"",INDIRECT("高専別学科リスト!"&amp;ADDRESS(MATCH($B83,高専別学科リスト!B:B),3)),"")</f>
    </oc>
    <nc r="O83">
      <f>IF($B83&lt;&gt;"",INDIRECT("高専別学科リスト!"&amp;ADDRESS(MATCH($B83,高専別学科リスト!B:B,0),3)),"")</f>
    </nc>
  </rcc>
  <rcc rId="1557" sId="5">
    <oc r="O84">
      <f>IF($B84&lt;&gt;"",INDIRECT("高専別学科リスト!"&amp;ADDRESS(MATCH($B84,高専別学科リスト!B:B),3)),"")</f>
    </oc>
    <nc r="O84">
      <f>IF($B84&lt;&gt;"",INDIRECT("高専別学科リスト!"&amp;ADDRESS(MATCH($B84,高専別学科リスト!B:B,0),3)),"")</f>
    </nc>
  </rcc>
  <rcc rId="1558" sId="5">
    <oc r="O85">
      <f>IF($B85&lt;&gt;"",INDIRECT("高専別学科リスト!"&amp;ADDRESS(MATCH($B85,高専別学科リスト!B:B),3)),"")</f>
    </oc>
    <nc r="O85">
      <f>IF($B85&lt;&gt;"",INDIRECT("高専別学科リスト!"&amp;ADDRESS(MATCH($B85,高専別学科リスト!B:B,0),3)),"")</f>
    </nc>
  </rcc>
  <rcc rId="1559" sId="5">
    <oc r="O86">
      <f>IF($B86&lt;&gt;"",INDIRECT("高専別学科リスト!"&amp;ADDRESS(MATCH($B86,高専別学科リスト!B:B),3)),"")</f>
    </oc>
    <nc r="O86">
      <f>IF($B86&lt;&gt;"",INDIRECT("高専別学科リスト!"&amp;ADDRESS(MATCH($B86,高専別学科リスト!B:B,0),3)),"")</f>
    </nc>
  </rcc>
  <rcc rId="1560" sId="5">
    <oc r="O87">
      <f>IF($B87&lt;&gt;"",INDIRECT("高専別学科リスト!"&amp;ADDRESS(MATCH($B87,高専別学科リスト!B:B),3)),"")</f>
    </oc>
    <nc r="O87">
      <f>IF($B87&lt;&gt;"",INDIRECT("高専別学科リスト!"&amp;ADDRESS(MATCH($B87,高専別学科リスト!B:B,0),3)),"")</f>
    </nc>
  </rcc>
  <rcc rId="1561" sId="5">
    <oc r="O88">
      <f>IF($B88&lt;&gt;"",INDIRECT("高専別学科リスト!"&amp;ADDRESS(MATCH($B88,高専別学科リスト!B:B),3)),"")</f>
    </oc>
    <nc r="O88">
      <f>IF($B88&lt;&gt;"",INDIRECT("高専別学科リスト!"&amp;ADDRESS(MATCH($B88,高専別学科リスト!B:B,0),3)),"")</f>
    </nc>
  </rcc>
  <rcc rId="1562" sId="5">
    <oc r="O89">
      <f>IF($B89&lt;&gt;"",INDIRECT("高専別学科リスト!"&amp;ADDRESS(MATCH($B89,高専別学科リスト!B:B),3)),"")</f>
    </oc>
    <nc r="O89">
      <f>IF($B89&lt;&gt;"",INDIRECT("高専別学科リスト!"&amp;ADDRESS(MATCH($B89,高専別学科リスト!B:B,0),3)),"")</f>
    </nc>
  </rcc>
  <rcc rId="1563" sId="5">
    <oc r="O90">
      <f>IF($B90&lt;&gt;"",INDIRECT("高専別学科リスト!"&amp;ADDRESS(MATCH($B90,高専別学科リスト!B:B),3)),"")</f>
    </oc>
    <nc r="O90">
      <f>IF($B90&lt;&gt;"",INDIRECT("高専別学科リスト!"&amp;ADDRESS(MATCH($B90,高専別学科リスト!B:B,0),3)),"")</f>
    </nc>
  </rcc>
  <rcc rId="1564" sId="5">
    <oc r="O91">
      <f>IF($B91&lt;&gt;"",INDIRECT("高専別学科リスト!"&amp;ADDRESS(MATCH($B91,高専別学科リスト!B:B),3)),"")</f>
    </oc>
    <nc r="O91">
      <f>IF($B91&lt;&gt;"",INDIRECT("高専別学科リスト!"&amp;ADDRESS(MATCH($B91,高専別学科リスト!B:B,0),3)),"")</f>
    </nc>
  </rcc>
  <rcc rId="1565" sId="5">
    <oc r="O92">
      <f>IF($B92&lt;&gt;"",INDIRECT("高専別学科リスト!"&amp;ADDRESS(MATCH($B92,高専別学科リスト!B:B),3)),"")</f>
    </oc>
    <nc r="O92">
      <f>IF($B92&lt;&gt;"",INDIRECT("高専別学科リスト!"&amp;ADDRESS(MATCH($B92,高専別学科リスト!B:B,0),3)),"")</f>
    </nc>
  </rcc>
  <rcc rId="1566" sId="5">
    <oc r="O93">
      <f>IF($B93&lt;&gt;"",INDIRECT("高専別学科リスト!"&amp;ADDRESS(MATCH($B93,高専別学科リスト!B:B),3)),"")</f>
    </oc>
    <nc r="O93">
      <f>IF($B93&lt;&gt;"",INDIRECT("高専別学科リスト!"&amp;ADDRESS(MATCH($B93,高専別学科リスト!B:B,0),3)),"")</f>
    </nc>
  </rcc>
  <rcc rId="1567" sId="5">
    <oc r="O94">
      <f>IF($B94&lt;&gt;"",INDIRECT("高専別学科リスト!"&amp;ADDRESS(MATCH($B94,高専別学科リスト!B:B),3)),"")</f>
    </oc>
    <nc r="O94">
      <f>IF($B94&lt;&gt;"",INDIRECT("高専別学科リスト!"&amp;ADDRESS(MATCH($B94,高専別学科リスト!B:B,0),3)),"")</f>
    </nc>
  </rcc>
  <rcc rId="1568" sId="5">
    <oc r="O95">
      <f>IF($B95&lt;&gt;"",INDIRECT("高専別学科リスト!"&amp;ADDRESS(MATCH($B95,高専別学科リスト!B:B),3)),"")</f>
    </oc>
    <nc r="O95">
      <f>IF($B95&lt;&gt;"",INDIRECT("高専別学科リスト!"&amp;ADDRESS(MATCH($B95,高専別学科リスト!B:B,0),3)),"")</f>
    </nc>
  </rcc>
  <rcc rId="1569" sId="5">
    <oc r="O96">
      <f>IF($B96&lt;&gt;"",INDIRECT("高専別学科リスト!"&amp;ADDRESS(MATCH($B96,高専別学科リスト!B:B),3)),"")</f>
    </oc>
    <nc r="O96">
      <f>IF($B96&lt;&gt;"",INDIRECT("高専別学科リスト!"&amp;ADDRESS(MATCH($B96,高専別学科リスト!B:B,0),3)),"")</f>
    </nc>
  </rcc>
  <rcc rId="1570" sId="5">
    <oc r="O97">
      <f>IF($B97&lt;&gt;"",INDIRECT("高専別学科リスト!"&amp;ADDRESS(MATCH($B97,高専別学科リスト!B:B),3)),"")</f>
    </oc>
    <nc r="O97">
      <f>IF($B97&lt;&gt;"",INDIRECT("高専別学科リスト!"&amp;ADDRESS(MATCH($B97,高専別学科リスト!B:B,0),3)),"")</f>
    </nc>
  </rcc>
  <rcc rId="1571" sId="5">
    <oc r="O98">
      <f>IF($B98&lt;&gt;"",INDIRECT("高専別学科リスト!"&amp;ADDRESS(MATCH($B98,高専別学科リスト!B:B),3)),"")</f>
    </oc>
    <nc r="O98">
      <f>IF($B98&lt;&gt;"",INDIRECT("高専別学科リスト!"&amp;ADDRESS(MATCH($B98,高専別学科リスト!B:B,0),3)),"")</f>
    </nc>
  </rcc>
  <rcc rId="1572" sId="5">
    <oc r="O99">
      <f>IF($B99&lt;&gt;"",INDIRECT("高専別学科リスト!"&amp;ADDRESS(MATCH($B99,高専別学科リスト!B:B),3)),"")</f>
    </oc>
    <nc r="O99">
      <f>IF($B99&lt;&gt;"",INDIRECT("高専別学科リスト!"&amp;ADDRESS(MATCH($B99,高専別学科リスト!B:B,0),3)),"")</f>
    </nc>
  </rcc>
  <rcv guid="{6CD4B4B4-F820-40A2-96CA-99AD2E23A915}" action="delete"/>
  <rdn rId="0" localSheetId="1" customView="1" name="Z_6CD4B4B4_F820_40A2_96CA_99AD2E23A915_.wvu.FilterData" hidden="1" oldHidden="1">
    <formula>リスト!$L$2:$L$15</formula>
    <oldFormula>リスト!$L$2:$L$15</oldFormula>
  </rdn>
  <rdn rId="0" localSheetId="4" customView="1" name="Z_6CD4B4B4_F820_40A2_96CA_99AD2E23A915_.wvu.FilterData" hidden="1" oldHidden="1">
    <formula>鳥羽商船科目リスト!$A$1:$F$291</formula>
    <oldFormula>鳥羽商船科目リスト!$A$1:$F$291</oldFormula>
  </rdn>
  <rdn rId="0" localSheetId="5" customView="1" name="Z_6CD4B4B4_F820_40A2_96CA_99AD2E23A915_.wvu.FilterData" hidden="1" oldHidden="1">
    <formula>一般教育科!$A$1:$L$101</formula>
    <oldFormula>一般教育科!$A$1:$L$101</oldFormula>
  </rdn>
  <rdn rId="0" localSheetId="6" customView="1" name="Z_6CD4B4B4_F820_40A2_96CA_99AD2E23A915_.wvu.FilterData" hidden="1" oldHidden="1">
    <formula>電子機械工学科!$A$1:$L$101</formula>
    <oldFormula>電子機械工学科!$A$1:$L$101</oldFormula>
  </rdn>
  <rdn rId="0" localSheetId="7" customView="1" name="Z_6CD4B4B4_F820_40A2_96CA_99AD2E23A915_.wvu.FilterData" hidden="1" oldHidden="1">
    <formula>制御情報工学科!$A$1:$L$101</formula>
    <oldFormula>制御情報工学科!$A$1:$L$101</oldFormula>
  </rdn>
  <rdn rId="0" localSheetId="8" customView="1" name="Z_6CD4B4B4_F820_40A2_96CA_99AD2E23A915_.wvu.FilterData" hidden="1" oldHidden="1">
    <formula>商船学科!$A$1:$L$101</formula>
    <oldFormula>商船学科!$A$1:$L$101</oldFormula>
  </rdn>
  <rdn rId="0" localSheetId="9" customView="1" name="Z_6CD4B4B4_F820_40A2_96CA_99AD2E23A915_.wvu.FilterData" hidden="1" oldHidden="1">
    <formula>生産システム工学専攻!$A$1:$L$102</formula>
    <oldFormula>生産システム工学専攻!$A$1:$L$102</oldFormula>
  </rdn>
  <rdn rId="0" localSheetId="10" customView="1" name="Z_6CD4B4B4_F820_40A2_96CA_99AD2E23A915_.wvu.FilterData" hidden="1" oldHidden="1">
    <formula>海事システム専攻!$A$1:$L$101</formula>
    <oldFormula>海事システム専攻!$A$1:$L$101</oldFormula>
  </rdn>
  <rcv guid="{6CD4B4B4-F820-40A2-96CA-99AD2E23A915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1" sId="6">
    <oc r="O2">
      <f>MATCH($B2,高専別学科リスト!B:B)</f>
    </oc>
    <nc r="O2">
      <f>IF($B2&lt;&gt;"",INDIRECT("高専別学科リスト!"&amp;ADDRESS(MATCH($B2,高専別学科リスト!B:B,0),3)),"")</f>
    </nc>
  </rcc>
  <rcc rId="1582" sId="6">
    <oc r="O3">
      <f>IF($B3&lt;&gt;"",INDIRECT("高専別学科リスト!"&amp;ADDRESS(MATCH($B3,高専別学科リスト!B:B),3)),"")</f>
    </oc>
    <nc r="O3">
      <f>IF($B3&lt;&gt;"",INDIRECT("高専別学科リスト!"&amp;ADDRESS(MATCH($B3,高専別学科リスト!B:B,0),3)),"")</f>
    </nc>
  </rcc>
  <rcc rId="1583" sId="6">
    <oc r="O4">
      <f>IF($B4&lt;&gt;"",INDIRECT("高専別学科リスト!"&amp;ADDRESS(MATCH($B4,高専別学科リスト!B:B),3)),"")</f>
    </oc>
    <nc r="O4">
      <f>IF($B4&lt;&gt;"",INDIRECT("高専別学科リスト!"&amp;ADDRESS(MATCH($B4,高専別学科リスト!B:B,0),3)),"")</f>
    </nc>
  </rcc>
  <rcc rId="1584" sId="6">
    <oc r="O5">
      <f>IF($B5&lt;&gt;"",INDIRECT("高専別学科リスト!"&amp;ADDRESS(MATCH($B5,高専別学科リスト!B:B),3)),"")</f>
    </oc>
    <nc r="O5">
      <f>IF($B5&lt;&gt;"",INDIRECT("高専別学科リスト!"&amp;ADDRESS(MATCH($B5,高専別学科リスト!B:B,0),3)),"")</f>
    </nc>
  </rcc>
  <rcc rId="1585" sId="6">
    <oc r="O6">
      <f>IF($B6&lt;&gt;"",INDIRECT("高専別学科リスト!"&amp;ADDRESS(MATCH($B6,高専別学科リスト!B:B),3)),"")</f>
    </oc>
    <nc r="O6">
      <f>IF($B6&lt;&gt;"",INDIRECT("高専別学科リスト!"&amp;ADDRESS(MATCH($B6,高専別学科リスト!B:B,0),3)),"")</f>
    </nc>
  </rcc>
  <rcc rId="1586" sId="6">
    <oc r="O7">
      <f>IF($B7&lt;&gt;"",INDIRECT("高専別学科リスト!"&amp;ADDRESS(MATCH($B7,高専別学科リスト!B:B),3)),"")</f>
    </oc>
    <nc r="O7">
      <f>IF($B7&lt;&gt;"",INDIRECT("高専別学科リスト!"&amp;ADDRESS(MATCH($B7,高専別学科リスト!B:B,0),3)),"")</f>
    </nc>
  </rcc>
  <rcc rId="1587" sId="6">
    <oc r="O8">
      <f>IF($B8&lt;&gt;"",INDIRECT("高専別学科リスト!"&amp;ADDRESS(MATCH($B8,高専別学科リスト!B:B),3)),"")</f>
    </oc>
    <nc r="O8">
      <f>IF($B8&lt;&gt;"",INDIRECT("高専別学科リスト!"&amp;ADDRESS(MATCH($B8,高専別学科リスト!B:B,0),3)),"")</f>
    </nc>
  </rcc>
  <rcc rId="1588" sId="6">
    <oc r="O9">
      <f>IF($B9&lt;&gt;"",INDIRECT("高専別学科リスト!"&amp;ADDRESS(MATCH($B9,高専別学科リスト!B:B),3)),"")</f>
    </oc>
    <nc r="O9">
      <f>IF($B9&lt;&gt;"",INDIRECT("高専別学科リスト!"&amp;ADDRESS(MATCH($B9,高専別学科リスト!B:B,0),3)),"")</f>
    </nc>
  </rcc>
  <rcc rId="1589" sId="6">
    <oc r="O10">
      <f>IF($B10&lt;&gt;"",INDIRECT("高専別学科リスト!"&amp;ADDRESS(MATCH($B10,高専別学科リスト!B:B),3)),"")</f>
    </oc>
    <nc r="O10">
      <f>IF($B10&lt;&gt;"",INDIRECT("高専別学科リスト!"&amp;ADDRESS(MATCH($B10,高専別学科リスト!B:B,0),3)),"")</f>
    </nc>
  </rcc>
  <rcc rId="1590" sId="6">
    <oc r="O11">
      <f>IF($B11&lt;&gt;"",INDIRECT("高専別学科リスト!"&amp;ADDRESS(MATCH($B11,高専別学科リスト!B:B),3)),"")</f>
    </oc>
    <nc r="O11">
      <f>IF($B11&lt;&gt;"",INDIRECT("高専別学科リスト!"&amp;ADDRESS(MATCH($B11,高専別学科リスト!B:B,0),3)),"")</f>
    </nc>
  </rcc>
  <rcc rId="1591" sId="6">
    <oc r="O12">
      <f>IF($B12&lt;&gt;"",INDIRECT("高専別学科リスト!"&amp;ADDRESS(MATCH($B12,高専別学科リスト!B:B),3)),"")</f>
    </oc>
    <nc r="O12">
      <f>IF($B12&lt;&gt;"",INDIRECT("高専別学科リスト!"&amp;ADDRESS(MATCH($B12,高専別学科リスト!B:B,0),3)),"")</f>
    </nc>
  </rcc>
  <rcc rId="1592" sId="6">
    <oc r="O13">
      <f>IF($B13&lt;&gt;"",INDIRECT("高専別学科リスト!"&amp;ADDRESS(MATCH($B13,高専別学科リスト!B:B),3)),"")</f>
    </oc>
    <nc r="O13">
      <f>IF($B13&lt;&gt;"",INDIRECT("高専別学科リスト!"&amp;ADDRESS(MATCH($B13,高専別学科リスト!B:B,0),3)),"")</f>
    </nc>
  </rcc>
  <rcc rId="1593" sId="6">
    <oc r="O14">
      <f>IF($B14&lt;&gt;"",INDIRECT("高専別学科リスト!"&amp;ADDRESS(MATCH($B14,高専別学科リスト!B:B),3)),"")</f>
    </oc>
    <nc r="O14">
      <f>IF($B14&lt;&gt;"",INDIRECT("高専別学科リスト!"&amp;ADDRESS(MATCH($B14,高専別学科リスト!B:B,0),3)),"")</f>
    </nc>
  </rcc>
  <rcc rId="1594" sId="6">
    <oc r="O15">
      <f>IF($B15&lt;&gt;"",INDIRECT("高専別学科リスト!"&amp;ADDRESS(MATCH($B15,高専別学科リスト!B:B),3)),"")</f>
    </oc>
    <nc r="O15">
      <f>IF($B15&lt;&gt;"",INDIRECT("高専別学科リスト!"&amp;ADDRESS(MATCH($B15,高専別学科リスト!B:B,0),3)),"")</f>
    </nc>
  </rcc>
  <rcc rId="1595" sId="6">
    <oc r="O16">
      <f>IF($B16&lt;&gt;"",INDIRECT("高専別学科リスト!"&amp;ADDRESS(MATCH($B16,高専別学科リスト!B:B),3)),"")</f>
    </oc>
    <nc r="O16">
      <f>IF($B16&lt;&gt;"",INDIRECT("高専別学科リスト!"&amp;ADDRESS(MATCH($B16,高専別学科リスト!B:B,0),3)),"")</f>
    </nc>
  </rcc>
  <rcc rId="1596" sId="6">
    <oc r="O17">
      <f>IF($B17&lt;&gt;"",INDIRECT("高専別学科リスト!"&amp;ADDRESS(MATCH($B17,高専別学科リスト!B:B),3)),"")</f>
    </oc>
    <nc r="O17">
      <f>IF($B17&lt;&gt;"",INDIRECT("高専別学科リスト!"&amp;ADDRESS(MATCH($B17,高専別学科リスト!B:B,0),3)),"")</f>
    </nc>
  </rcc>
  <rcc rId="1597" sId="6">
    <oc r="O18">
      <f>IF($B18&lt;&gt;"",INDIRECT("高専別学科リスト!"&amp;ADDRESS(MATCH($B18,高専別学科リスト!B:B),3)),"")</f>
    </oc>
    <nc r="O18">
      <f>IF($B18&lt;&gt;"",INDIRECT("高専別学科リスト!"&amp;ADDRESS(MATCH($B18,高専別学科リスト!B:B,0),3)),"")</f>
    </nc>
  </rcc>
  <rcc rId="1598" sId="6">
    <oc r="O19">
      <f>IF($B19&lt;&gt;"",INDIRECT("高専別学科リスト!"&amp;ADDRESS(MATCH($B19,高専別学科リスト!B:B),3)),"")</f>
    </oc>
    <nc r="O19">
      <f>IF($B19&lt;&gt;"",INDIRECT("高専別学科リスト!"&amp;ADDRESS(MATCH($B19,高専別学科リスト!B:B,0),3)),"")</f>
    </nc>
  </rcc>
  <rcc rId="1599" sId="6">
    <oc r="O20">
      <f>IF($B20&lt;&gt;"",INDIRECT("高専別学科リスト!"&amp;ADDRESS(MATCH($B20,高専別学科リスト!B:B),3)),"")</f>
    </oc>
    <nc r="O20">
      <f>IF($B20&lt;&gt;"",INDIRECT("高専別学科リスト!"&amp;ADDRESS(MATCH($B20,高専別学科リスト!B:B,0),3)),"")</f>
    </nc>
  </rcc>
  <rcc rId="1600" sId="6">
    <oc r="O21">
      <f>IF($B21&lt;&gt;"",INDIRECT("高専別学科リスト!"&amp;ADDRESS(MATCH($B21,高専別学科リスト!B:B),3)),"")</f>
    </oc>
    <nc r="O21">
      <f>IF($B21&lt;&gt;"",INDIRECT("高専別学科リスト!"&amp;ADDRESS(MATCH($B21,高専別学科リスト!B:B,0),3)),"")</f>
    </nc>
  </rcc>
  <rcc rId="1601" sId="6">
    <oc r="O22">
      <f>IF($B22&lt;&gt;"",INDIRECT("高専別学科リスト!"&amp;ADDRESS(MATCH($B22,高専別学科リスト!B:B),3)),"")</f>
    </oc>
    <nc r="O22">
      <f>IF($B22&lt;&gt;"",INDIRECT("高専別学科リスト!"&amp;ADDRESS(MATCH($B22,高専別学科リスト!B:B,0),3)),"")</f>
    </nc>
  </rcc>
  <rcc rId="1602" sId="6">
    <oc r="O23">
      <f>IF($B23&lt;&gt;"",INDIRECT("高専別学科リスト!"&amp;ADDRESS(MATCH($B23,高専別学科リスト!B:B),3)),"")</f>
    </oc>
    <nc r="O23">
      <f>IF($B23&lt;&gt;"",INDIRECT("高専別学科リスト!"&amp;ADDRESS(MATCH($B23,高専別学科リスト!B:B,0),3)),"")</f>
    </nc>
  </rcc>
  <rcc rId="1603" sId="6">
    <oc r="O24">
      <f>IF($B24&lt;&gt;"",INDIRECT("高専別学科リスト!"&amp;ADDRESS(MATCH($B24,高専別学科リスト!B:B),3)),"")</f>
    </oc>
    <nc r="O24">
      <f>IF($B24&lt;&gt;"",INDIRECT("高専別学科リスト!"&amp;ADDRESS(MATCH($B24,高専別学科リスト!B:B,0),3)),"")</f>
    </nc>
  </rcc>
  <rcc rId="1604" sId="6">
    <oc r="O25">
      <f>IF($B25&lt;&gt;"",INDIRECT("高専別学科リスト!"&amp;ADDRESS(MATCH($B25,高専別学科リスト!B:B),3)),"")</f>
    </oc>
    <nc r="O25">
      <f>IF($B25&lt;&gt;"",INDIRECT("高専別学科リスト!"&amp;ADDRESS(MATCH($B25,高専別学科リスト!B:B,0),3)),"")</f>
    </nc>
  </rcc>
  <rcc rId="1605" sId="6">
    <oc r="O26">
      <f>IF($B26&lt;&gt;"",INDIRECT("高専別学科リスト!"&amp;ADDRESS(MATCH($B26,高専別学科リスト!B:B),3)),"")</f>
    </oc>
    <nc r="O26">
      <f>IF($B26&lt;&gt;"",INDIRECT("高専別学科リスト!"&amp;ADDRESS(MATCH($B26,高専別学科リスト!B:B,0),3)),"")</f>
    </nc>
  </rcc>
  <rcc rId="1606" sId="6">
    <oc r="O27">
      <f>IF($B27&lt;&gt;"",INDIRECT("高専別学科リスト!"&amp;ADDRESS(MATCH($B27,高専別学科リスト!B:B),3)),"")</f>
    </oc>
    <nc r="O27">
      <f>IF($B27&lt;&gt;"",INDIRECT("高専別学科リスト!"&amp;ADDRESS(MATCH($B27,高専別学科リスト!B:B,0),3)),"")</f>
    </nc>
  </rcc>
  <rcc rId="1607" sId="6">
    <oc r="O28">
      <f>IF($B28&lt;&gt;"",INDIRECT("高専別学科リスト!"&amp;ADDRESS(MATCH($B28,高専別学科リスト!B:B),3)),"")</f>
    </oc>
    <nc r="O28">
      <f>IF($B28&lt;&gt;"",INDIRECT("高専別学科リスト!"&amp;ADDRESS(MATCH($B28,高専別学科リスト!B:B,0),3)),"")</f>
    </nc>
  </rcc>
  <rcc rId="1608" sId="6">
    <oc r="O29">
      <f>IF($B29&lt;&gt;"",INDIRECT("高専別学科リスト!"&amp;ADDRESS(MATCH($B29,高専別学科リスト!B:B),3)),"")</f>
    </oc>
    <nc r="O29">
      <f>IF($B29&lt;&gt;"",INDIRECT("高専別学科リスト!"&amp;ADDRESS(MATCH($B29,高専別学科リスト!B:B,0),3)),"")</f>
    </nc>
  </rcc>
  <rcc rId="1609" sId="6">
    <oc r="O30">
      <f>IF($B30&lt;&gt;"",INDIRECT("高専別学科リスト!"&amp;ADDRESS(MATCH($B30,高専別学科リスト!B:B),3)),"")</f>
    </oc>
    <nc r="O30">
      <f>IF($B30&lt;&gt;"",INDIRECT("高専別学科リスト!"&amp;ADDRESS(MATCH($B30,高専別学科リスト!B:B,0),3)),"")</f>
    </nc>
  </rcc>
  <rcc rId="1610" sId="6">
    <oc r="O31">
      <f>IF($B31&lt;&gt;"",INDIRECT("高専別学科リスト!"&amp;ADDRESS(MATCH($B31,高専別学科リスト!B:B),3)),"")</f>
    </oc>
    <nc r="O31">
      <f>IF($B31&lt;&gt;"",INDIRECT("高専別学科リスト!"&amp;ADDRESS(MATCH($B31,高専別学科リスト!B:B,0),3)),"")</f>
    </nc>
  </rcc>
  <rcc rId="1611" sId="6">
    <oc r="O32">
      <f>IF($B32&lt;&gt;"",INDIRECT("高専別学科リスト!"&amp;ADDRESS(MATCH($B32,高専別学科リスト!B:B),3)),"")</f>
    </oc>
    <nc r="O32">
      <f>IF($B32&lt;&gt;"",INDIRECT("高専別学科リスト!"&amp;ADDRESS(MATCH($B32,高専別学科リスト!B:B,0),3)),"")</f>
    </nc>
  </rcc>
  <rcc rId="1612" sId="6">
    <oc r="O33">
      <f>IF($B33&lt;&gt;"",INDIRECT("高専別学科リスト!"&amp;ADDRESS(MATCH($B33,高専別学科リスト!B:B),3)),"")</f>
    </oc>
    <nc r="O33">
      <f>IF($B33&lt;&gt;"",INDIRECT("高専別学科リスト!"&amp;ADDRESS(MATCH($B33,高専別学科リスト!B:B,0),3)),"")</f>
    </nc>
  </rcc>
  <rcc rId="1613" sId="6">
    <oc r="O34">
      <f>IF($B34&lt;&gt;"",INDIRECT("高専別学科リスト!"&amp;ADDRESS(MATCH($B34,高専別学科リスト!B:B),3)),"")</f>
    </oc>
    <nc r="O34">
      <f>IF($B34&lt;&gt;"",INDIRECT("高専別学科リスト!"&amp;ADDRESS(MATCH($B34,高専別学科リスト!B:B,0),3)),"")</f>
    </nc>
  </rcc>
  <rcc rId="1614" sId="6">
    <oc r="O35">
      <f>IF($B35&lt;&gt;"",INDIRECT("高専別学科リスト!"&amp;ADDRESS(MATCH($B35,高専別学科リスト!B:B),3)),"")</f>
    </oc>
    <nc r="O35">
      <f>IF($B35&lt;&gt;"",INDIRECT("高専別学科リスト!"&amp;ADDRESS(MATCH($B35,高専別学科リスト!B:B,0),3)),"")</f>
    </nc>
  </rcc>
  <rcc rId="1615" sId="6">
    <oc r="O36">
      <f>IF($B36&lt;&gt;"",INDIRECT("高専別学科リスト!"&amp;ADDRESS(MATCH($B36,高専別学科リスト!B:B),3)),"")</f>
    </oc>
    <nc r="O36">
      <f>IF($B36&lt;&gt;"",INDIRECT("高専別学科リスト!"&amp;ADDRESS(MATCH($B36,高専別学科リスト!B:B,0),3)),"")</f>
    </nc>
  </rcc>
  <rcc rId="1616" sId="6">
    <oc r="O37">
      <f>IF($B37&lt;&gt;"",INDIRECT("高専別学科リスト!"&amp;ADDRESS(MATCH($B37,高専別学科リスト!B:B),3)),"")</f>
    </oc>
    <nc r="O37">
      <f>IF($B37&lt;&gt;"",INDIRECT("高専別学科リスト!"&amp;ADDRESS(MATCH($B37,高専別学科リスト!B:B,0),3)),"")</f>
    </nc>
  </rcc>
  <rcc rId="1617" sId="6">
    <oc r="O38">
      <f>IF($B38&lt;&gt;"",INDIRECT("高専別学科リスト!"&amp;ADDRESS(MATCH($B38,高専別学科リスト!B:B),3)),"")</f>
    </oc>
    <nc r="O38">
      <f>IF($B38&lt;&gt;"",INDIRECT("高専別学科リスト!"&amp;ADDRESS(MATCH($B38,高専別学科リスト!B:B,0),3)),"")</f>
    </nc>
  </rcc>
  <rcc rId="1618" sId="6">
    <oc r="O39">
      <f>IF($B39&lt;&gt;"",INDIRECT("高専別学科リスト!"&amp;ADDRESS(MATCH($B39,高専別学科リスト!B:B),3)),"")</f>
    </oc>
    <nc r="O39">
      <f>IF($B39&lt;&gt;"",INDIRECT("高専別学科リスト!"&amp;ADDRESS(MATCH($B39,高専別学科リスト!B:B,0),3)),"")</f>
    </nc>
  </rcc>
  <rcc rId="1619" sId="6">
    <oc r="O40">
      <f>IF($B40&lt;&gt;"",INDIRECT("高専別学科リスト!"&amp;ADDRESS(MATCH($B40,高専別学科リスト!B:B),3)),"")</f>
    </oc>
    <nc r="O40">
      <f>IF($B40&lt;&gt;"",INDIRECT("高専別学科リスト!"&amp;ADDRESS(MATCH($B40,高専別学科リスト!B:B,0),3)),"")</f>
    </nc>
  </rcc>
  <rcc rId="1620" sId="6">
    <oc r="O41">
      <f>IF($B41&lt;&gt;"",INDIRECT("高専別学科リスト!"&amp;ADDRESS(MATCH($B41,高専別学科リスト!B:B),3)),"")</f>
    </oc>
    <nc r="O41">
      <f>IF($B41&lt;&gt;"",INDIRECT("高専別学科リスト!"&amp;ADDRESS(MATCH($B41,高専別学科リスト!B:B,0),3)),"")</f>
    </nc>
  </rcc>
  <rcc rId="1621" sId="6">
    <oc r="O42">
      <f>IF($B42&lt;&gt;"",INDIRECT("高専別学科リスト!"&amp;ADDRESS(MATCH($B42,高専別学科リスト!B:B),3)),"")</f>
    </oc>
    <nc r="O42">
      <f>IF($B42&lt;&gt;"",INDIRECT("高専別学科リスト!"&amp;ADDRESS(MATCH($B42,高専別学科リスト!B:B,0),3)),"")</f>
    </nc>
  </rcc>
  <rcc rId="1622" sId="6">
    <oc r="O43">
      <f>IF($B43&lt;&gt;"",INDIRECT("高専別学科リスト!"&amp;ADDRESS(MATCH($B43,高専別学科リスト!B:B),3)),"")</f>
    </oc>
    <nc r="O43">
      <f>IF($B43&lt;&gt;"",INDIRECT("高専別学科リスト!"&amp;ADDRESS(MATCH($B43,高専別学科リスト!B:B,0),3)),"")</f>
    </nc>
  </rcc>
  <rcc rId="1623" sId="6">
    <oc r="O44">
      <f>IF($B44&lt;&gt;"",INDIRECT("高専別学科リスト!"&amp;ADDRESS(MATCH($B44,高専別学科リスト!B:B),3)),"")</f>
    </oc>
    <nc r="O44">
      <f>IF($B44&lt;&gt;"",INDIRECT("高専別学科リスト!"&amp;ADDRESS(MATCH($B44,高専別学科リスト!B:B,0),3)),"")</f>
    </nc>
  </rcc>
  <rcc rId="1624" sId="6">
    <oc r="O45">
      <f>IF($B45&lt;&gt;"",INDIRECT("高専別学科リスト!"&amp;ADDRESS(MATCH($B45,高専別学科リスト!B:B),3)),"")</f>
    </oc>
    <nc r="O45">
      <f>IF($B45&lt;&gt;"",INDIRECT("高専別学科リスト!"&amp;ADDRESS(MATCH($B45,高専別学科リスト!B:B,0),3)),"")</f>
    </nc>
  </rcc>
  <rcc rId="1625" sId="6">
    <oc r="O46">
      <f>IF($B46&lt;&gt;"",INDIRECT("高専別学科リスト!"&amp;ADDRESS(MATCH($B46,高専別学科リスト!B:B),3)),"")</f>
    </oc>
    <nc r="O46">
      <f>IF($B46&lt;&gt;"",INDIRECT("高専別学科リスト!"&amp;ADDRESS(MATCH($B46,高専別学科リスト!B:B,0),3)),"")</f>
    </nc>
  </rcc>
  <rcc rId="1626" sId="6">
    <oc r="O47">
      <f>IF($B47&lt;&gt;"",INDIRECT("高専別学科リスト!"&amp;ADDRESS(MATCH($B47,高専別学科リスト!B:B),3)),"")</f>
    </oc>
    <nc r="O47">
      <f>IF($B47&lt;&gt;"",INDIRECT("高専別学科リスト!"&amp;ADDRESS(MATCH($B47,高専別学科リスト!B:B,0),3)),"")</f>
    </nc>
  </rcc>
  <rcc rId="1627" sId="6">
    <oc r="O48">
      <f>IF($B48&lt;&gt;"",INDIRECT("高専別学科リスト!"&amp;ADDRESS(MATCH($B48,高専別学科リスト!B:B),3)),"")</f>
    </oc>
    <nc r="O48">
      <f>IF($B48&lt;&gt;"",INDIRECT("高専別学科リスト!"&amp;ADDRESS(MATCH($B48,高専別学科リスト!B:B,0),3)),"")</f>
    </nc>
  </rcc>
  <rcc rId="1628" sId="6">
    <oc r="O49">
      <f>IF($B49&lt;&gt;"",INDIRECT("高専別学科リスト!"&amp;ADDRESS(MATCH($B49,高専別学科リスト!B:B),3)),"")</f>
    </oc>
    <nc r="O49">
      <f>IF($B49&lt;&gt;"",INDIRECT("高専別学科リスト!"&amp;ADDRESS(MATCH($B49,高専別学科リスト!B:B,0),3)),"")</f>
    </nc>
  </rcc>
  <rcc rId="1629" sId="6">
    <oc r="O50">
      <f>IF($B50&lt;&gt;"",INDIRECT("高専別学科リスト!"&amp;ADDRESS(MATCH($B50,高専別学科リスト!B:B),3)),"")</f>
    </oc>
    <nc r="O50">
      <f>IF($B50&lt;&gt;"",INDIRECT("高専別学科リスト!"&amp;ADDRESS(MATCH($B50,高専別学科リスト!B:B,0),3)),"")</f>
    </nc>
  </rcc>
  <rcc rId="1630" sId="6">
    <oc r="O51">
      <f>IF($B51&lt;&gt;"",INDIRECT("高専別学科リスト!"&amp;ADDRESS(MATCH($B51,高専別学科リスト!B:B),3)),"")</f>
    </oc>
    <nc r="O51">
      <f>IF($B51&lt;&gt;"",INDIRECT("高専別学科リスト!"&amp;ADDRESS(MATCH($B51,高専別学科リスト!B:B,0),3)),"")</f>
    </nc>
  </rcc>
  <rcc rId="1631" sId="6">
    <oc r="O52">
      <f>IF($B52&lt;&gt;"",INDIRECT("高専別学科リスト!"&amp;ADDRESS(MATCH($B52,高専別学科リスト!B:B),3)),"")</f>
    </oc>
    <nc r="O52">
      <f>IF($B52&lt;&gt;"",INDIRECT("高専別学科リスト!"&amp;ADDRESS(MATCH($B52,高専別学科リスト!B:B,0),3)),"")</f>
    </nc>
  </rcc>
  <rcc rId="1632" sId="6">
    <oc r="O53">
      <f>IF($B53&lt;&gt;"",INDIRECT("高専別学科リスト!"&amp;ADDRESS(MATCH($B53,高専別学科リスト!B:B),3)),"")</f>
    </oc>
    <nc r="O53">
      <f>IF($B53&lt;&gt;"",INDIRECT("高専別学科リスト!"&amp;ADDRESS(MATCH($B53,高専別学科リスト!B:B,0),3)),"")</f>
    </nc>
  </rcc>
  <rcc rId="1633" sId="6">
    <oc r="O54">
      <f>IF($B54&lt;&gt;"",INDIRECT("高専別学科リスト!"&amp;ADDRESS(MATCH($B54,高専別学科リスト!B:B),3)),"")</f>
    </oc>
    <nc r="O54">
      <f>IF($B54&lt;&gt;"",INDIRECT("高専別学科リスト!"&amp;ADDRESS(MATCH($B54,高専別学科リスト!B:B,0),3)),"")</f>
    </nc>
  </rcc>
  <rcc rId="1634" sId="6">
    <oc r="O55">
      <f>IF($B55&lt;&gt;"",INDIRECT("高専別学科リスト!"&amp;ADDRESS(MATCH($B55,高専別学科リスト!B:B),3)),"")</f>
    </oc>
    <nc r="O55">
      <f>IF($B55&lt;&gt;"",INDIRECT("高専別学科リスト!"&amp;ADDRESS(MATCH($B55,高専別学科リスト!B:B,0),3)),"")</f>
    </nc>
  </rcc>
  <rcc rId="1635" sId="6">
    <oc r="O56">
      <f>IF($B56&lt;&gt;"",INDIRECT("高専別学科リスト!"&amp;ADDRESS(MATCH($B56,高専別学科リスト!B:B),3)),"")</f>
    </oc>
    <nc r="O56">
      <f>IF($B56&lt;&gt;"",INDIRECT("高専別学科リスト!"&amp;ADDRESS(MATCH($B56,高専別学科リスト!B:B,0),3)),"")</f>
    </nc>
  </rcc>
  <rcc rId="1636" sId="6">
    <oc r="O57">
      <f>IF($B57&lt;&gt;"",INDIRECT("高専別学科リスト!"&amp;ADDRESS(MATCH($B57,高専別学科リスト!B:B),3)),"")</f>
    </oc>
    <nc r="O57">
      <f>IF($B57&lt;&gt;"",INDIRECT("高専別学科リスト!"&amp;ADDRESS(MATCH($B57,高専別学科リスト!B:B,0),3)),"")</f>
    </nc>
  </rcc>
  <rcc rId="1637" sId="6">
    <oc r="O58">
      <f>IF($B58&lt;&gt;"",INDIRECT("高専別学科リスト!"&amp;ADDRESS(MATCH($B58,高専別学科リスト!B:B),3)),"")</f>
    </oc>
    <nc r="O58">
      <f>IF($B58&lt;&gt;"",INDIRECT("高専別学科リスト!"&amp;ADDRESS(MATCH($B58,高専別学科リスト!B:B,0),3)),"")</f>
    </nc>
  </rcc>
  <rcc rId="1638" sId="6">
    <oc r="O59">
      <f>IF($B59&lt;&gt;"",INDIRECT("高専別学科リスト!"&amp;ADDRESS(MATCH($B59,高専別学科リスト!B:B),3)),"")</f>
    </oc>
    <nc r="O59">
      <f>IF($B59&lt;&gt;"",INDIRECT("高専別学科リスト!"&amp;ADDRESS(MATCH($B59,高専別学科リスト!B:B,0),3)),"")</f>
    </nc>
  </rcc>
  <rcc rId="1639" sId="6">
    <oc r="O60">
      <f>IF($B60&lt;&gt;"",INDIRECT("高専別学科リスト!"&amp;ADDRESS(MATCH($B60,高専別学科リスト!B:B),3)),"")</f>
    </oc>
    <nc r="O60">
      <f>IF($B60&lt;&gt;"",INDIRECT("高専別学科リスト!"&amp;ADDRESS(MATCH($B60,高専別学科リスト!B:B,0),3)),"")</f>
    </nc>
  </rcc>
  <rcc rId="1640" sId="6">
    <oc r="O61">
      <f>IF($B61&lt;&gt;"",INDIRECT("高専別学科リスト!"&amp;ADDRESS(MATCH($B61,高専別学科リスト!B:B),3)),"")</f>
    </oc>
    <nc r="O61">
      <f>IF($B61&lt;&gt;"",INDIRECT("高専別学科リスト!"&amp;ADDRESS(MATCH($B61,高専別学科リスト!B:B,0),3)),"")</f>
    </nc>
  </rcc>
  <rcc rId="1641" sId="6">
    <oc r="O62">
      <f>IF($B62&lt;&gt;"",INDIRECT("高専別学科リスト!"&amp;ADDRESS(MATCH($B62,高専別学科リスト!B:B),3)),"")</f>
    </oc>
    <nc r="O62">
      <f>IF($B62&lt;&gt;"",INDIRECT("高専別学科リスト!"&amp;ADDRESS(MATCH($B62,高専別学科リスト!B:B,0),3)),"")</f>
    </nc>
  </rcc>
  <rcc rId="1642" sId="6">
    <oc r="O63">
      <f>IF($B63&lt;&gt;"",INDIRECT("高専別学科リスト!"&amp;ADDRESS(MATCH($B63,高専別学科リスト!B:B),3)),"")</f>
    </oc>
    <nc r="O63">
      <f>IF($B63&lt;&gt;"",INDIRECT("高専別学科リスト!"&amp;ADDRESS(MATCH($B63,高専別学科リスト!B:B,0),3)),"")</f>
    </nc>
  </rcc>
  <rcc rId="1643" sId="6">
    <oc r="O64">
      <f>IF($B64&lt;&gt;"",INDIRECT("高専別学科リスト!"&amp;ADDRESS(MATCH($B64,高専別学科リスト!B:B),3)),"")</f>
    </oc>
    <nc r="O64">
      <f>IF($B64&lt;&gt;"",INDIRECT("高専別学科リスト!"&amp;ADDRESS(MATCH($B64,高専別学科リスト!B:B,0),3)),"")</f>
    </nc>
  </rcc>
  <rcc rId="1644" sId="6">
    <oc r="O65">
      <f>IF($B65&lt;&gt;"",INDIRECT("高専別学科リスト!"&amp;ADDRESS(MATCH($B65,高専別学科リスト!B:B),3)),"")</f>
    </oc>
    <nc r="O65">
      <f>IF($B65&lt;&gt;"",INDIRECT("高専別学科リスト!"&amp;ADDRESS(MATCH($B65,高専別学科リスト!B:B,0),3)),"")</f>
    </nc>
  </rcc>
  <rcc rId="1645" sId="6">
    <oc r="O66">
      <f>IF($B66&lt;&gt;"",INDIRECT("高専別学科リスト!"&amp;ADDRESS(MATCH($B66,高専別学科リスト!B:B),3)),"")</f>
    </oc>
    <nc r="O66">
      <f>IF($B66&lt;&gt;"",INDIRECT("高専別学科リスト!"&amp;ADDRESS(MATCH($B66,高専別学科リスト!B:B,0),3)),"")</f>
    </nc>
  </rcc>
  <rcc rId="1646" sId="6">
    <oc r="O67">
      <f>IF($B67&lt;&gt;"",INDIRECT("高専別学科リスト!"&amp;ADDRESS(MATCH($B67,高専別学科リスト!B:B),3)),"")</f>
    </oc>
    <nc r="O67">
      <f>IF($B67&lt;&gt;"",INDIRECT("高専別学科リスト!"&amp;ADDRESS(MATCH($B67,高専別学科リスト!B:B,0),3)),"")</f>
    </nc>
  </rcc>
  <rcc rId="1647" sId="6">
    <oc r="O68">
      <f>IF($B68&lt;&gt;"",INDIRECT("高専別学科リスト!"&amp;ADDRESS(MATCH($B68,高専別学科リスト!B:B),3)),"")</f>
    </oc>
    <nc r="O68">
      <f>IF($B68&lt;&gt;"",INDIRECT("高専別学科リスト!"&amp;ADDRESS(MATCH($B68,高専別学科リスト!B:B,0),3)),"")</f>
    </nc>
  </rcc>
  <rcc rId="1648" sId="6">
    <oc r="O69">
      <f>IF($B69&lt;&gt;"",INDIRECT("高専別学科リスト!"&amp;ADDRESS(MATCH($B69,高専別学科リスト!B:B),3)),"")</f>
    </oc>
    <nc r="O69">
      <f>IF($B69&lt;&gt;"",INDIRECT("高専別学科リスト!"&amp;ADDRESS(MATCH($B69,高専別学科リスト!B:B,0),3)),"")</f>
    </nc>
  </rcc>
  <rcc rId="1649" sId="6">
    <oc r="O70">
      <f>IF($B70&lt;&gt;"",INDIRECT("高専別学科リスト!"&amp;ADDRESS(MATCH($B70,高専別学科リスト!B:B),3)),"")</f>
    </oc>
    <nc r="O70">
      <f>IF($B70&lt;&gt;"",INDIRECT("高専別学科リスト!"&amp;ADDRESS(MATCH($B70,高専別学科リスト!B:B,0),3)),"")</f>
    </nc>
  </rcc>
  <rcc rId="1650" sId="6">
    <oc r="O71">
      <f>IF($B71&lt;&gt;"",INDIRECT("高専別学科リスト!"&amp;ADDRESS(MATCH($B71,高専別学科リスト!B:B),3)),"")</f>
    </oc>
    <nc r="O71">
      <f>IF($B71&lt;&gt;"",INDIRECT("高専別学科リスト!"&amp;ADDRESS(MATCH($B71,高専別学科リスト!B:B,0),3)),"")</f>
    </nc>
  </rcc>
  <rcc rId="1651" sId="6">
    <oc r="O72">
      <f>IF($B72&lt;&gt;"",INDIRECT("高専別学科リスト!"&amp;ADDRESS(MATCH($B72,高専別学科リスト!B:B),3)),"")</f>
    </oc>
    <nc r="O72">
      <f>IF($B72&lt;&gt;"",INDIRECT("高専別学科リスト!"&amp;ADDRESS(MATCH($B72,高専別学科リスト!B:B,0),3)),"")</f>
    </nc>
  </rcc>
  <rcc rId="1652" sId="6">
    <oc r="O73">
      <f>IF($B73&lt;&gt;"",INDIRECT("高専別学科リスト!"&amp;ADDRESS(MATCH($B73,高専別学科リスト!B:B),3)),"")</f>
    </oc>
    <nc r="O73">
      <f>IF($B73&lt;&gt;"",INDIRECT("高専別学科リスト!"&amp;ADDRESS(MATCH($B73,高専別学科リスト!B:B,0),3)),"")</f>
    </nc>
  </rcc>
  <rcc rId="1653" sId="6">
    <oc r="O74">
      <f>IF($B74&lt;&gt;"",INDIRECT("高専別学科リスト!"&amp;ADDRESS(MATCH($B74,高専別学科リスト!B:B),3)),"")</f>
    </oc>
    <nc r="O74">
      <f>IF($B74&lt;&gt;"",INDIRECT("高専別学科リスト!"&amp;ADDRESS(MATCH($B74,高専別学科リスト!B:B,0),3)),"")</f>
    </nc>
  </rcc>
  <rcc rId="1654" sId="6">
    <oc r="O75">
      <f>IF($B75&lt;&gt;"",INDIRECT("高専別学科リスト!"&amp;ADDRESS(MATCH($B75,高専別学科リスト!B:B),3)),"")</f>
    </oc>
    <nc r="O75">
      <f>IF($B75&lt;&gt;"",INDIRECT("高専別学科リスト!"&amp;ADDRESS(MATCH($B75,高専別学科リスト!B:B,0),3)),"")</f>
    </nc>
  </rcc>
  <rcc rId="1655" sId="6">
    <oc r="O76">
      <f>IF($B76&lt;&gt;"",INDIRECT("高専別学科リスト!"&amp;ADDRESS(MATCH($B76,高専別学科リスト!B:B),3)),"")</f>
    </oc>
    <nc r="O76">
      <f>IF($B76&lt;&gt;"",INDIRECT("高専別学科リスト!"&amp;ADDRESS(MATCH($B76,高専別学科リスト!B:B,0),3)),"")</f>
    </nc>
  </rcc>
  <rcc rId="1656" sId="6">
    <oc r="O77">
      <f>IF($B77&lt;&gt;"",INDIRECT("高専別学科リスト!"&amp;ADDRESS(MATCH($B77,高専別学科リスト!B:B),3)),"")</f>
    </oc>
    <nc r="O77">
      <f>IF($B77&lt;&gt;"",INDIRECT("高専別学科リスト!"&amp;ADDRESS(MATCH($B77,高専別学科リスト!B:B,0),3)),"")</f>
    </nc>
  </rcc>
  <rcc rId="1657" sId="6">
    <oc r="O78">
      <f>IF($B78&lt;&gt;"",INDIRECT("高専別学科リスト!"&amp;ADDRESS(MATCH($B78,高専別学科リスト!B:B),3)),"")</f>
    </oc>
    <nc r="O78">
      <f>IF($B78&lt;&gt;"",INDIRECT("高専別学科リスト!"&amp;ADDRESS(MATCH($B78,高専別学科リスト!B:B,0),3)),"")</f>
    </nc>
  </rcc>
  <rcc rId="1658" sId="6">
    <oc r="O79">
      <f>IF($B79&lt;&gt;"",INDIRECT("高専別学科リスト!"&amp;ADDRESS(MATCH($B79,高専別学科リスト!B:B),3)),"")</f>
    </oc>
    <nc r="O79">
      <f>IF($B79&lt;&gt;"",INDIRECT("高専別学科リスト!"&amp;ADDRESS(MATCH($B79,高専別学科リスト!B:B,0),3)),"")</f>
    </nc>
  </rcc>
  <rcc rId="1659" sId="6">
    <oc r="O80">
      <f>IF($B80&lt;&gt;"",INDIRECT("高専別学科リスト!"&amp;ADDRESS(MATCH($B80,高専別学科リスト!B:B),3)),"")</f>
    </oc>
    <nc r="O80">
      <f>IF($B80&lt;&gt;"",INDIRECT("高専別学科リスト!"&amp;ADDRESS(MATCH($B80,高専別学科リスト!B:B,0),3)),"")</f>
    </nc>
  </rcc>
  <rcc rId="1660" sId="6">
    <oc r="O81">
      <f>IF($B81&lt;&gt;"",INDIRECT("高専別学科リスト!"&amp;ADDRESS(MATCH($B81,高専別学科リスト!B:B),3)),"")</f>
    </oc>
    <nc r="O81">
      <f>IF($B81&lt;&gt;"",INDIRECT("高専別学科リスト!"&amp;ADDRESS(MATCH($B81,高専別学科リスト!B:B,0),3)),"")</f>
    </nc>
  </rcc>
  <rcc rId="1661" sId="6">
    <oc r="O82">
      <f>IF($B82&lt;&gt;"",INDIRECT("高専別学科リスト!"&amp;ADDRESS(MATCH($B82,高専別学科リスト!B:B),3)),"")</f>
    </oc>
    <nc r="O82">
      <f>IF($B82&lt;&gt;"",INDIRECT("高専別学科リスト!"&amp;ADDRESS(MATCH($B82,高専別学科リスト!B:B,0),3)),"")</f>
    </nc>
  </rcc>
  <rcc rId="1662" sId="6">
    <oc r="O83">
      <f>IF($B83&lt;&gt;"",INDIRECT("高専別学科リスト!"&amp;ADDRESS(MATCH($B83,高専別学科リスト!B:B),3)),"")</f>
    </oc>
    <nc r="O83">
      <f>IF($B83&lt;&gt;"",INDIRECT("高専別学科リスト!"&amp;ADDRESS(MATCH($B83,高専別学科リスト!B:B,0),3)),"")</f>
    </nc>
  </rcc>
  <rcc rId="1663" sId="6">
    <oc r="O84">
      <f>IF($B84&lt;&gt;"",INDIRECT("高専別学科リスト!"&amp;ADDRESS(MATCH($B84,高専別学科リスト!B:B),3)),"")</f>
    </oc>
    <nc r="O84">
      <f>IF($B84&lt;&gt;"",INDIRECT("高専別学科リスト!"&amp;ADDRESS(MATCH($B84,高専別学科リスト!B:B,0),3)),"")</f>
    </nc>
  </rcc>
  <rcc rId="1664" sId="6">
    <oc r="O85">
      <f>IF($B85&lt;&gt;"",INDIRECT("高専別学科リスト!"&amp;ADDRESS(MATCH($B85,高専別学科リスト!B:B),3)),"")</f>
    </oc>
    <nc r="O85">
      <f>IF($B85&lt;&gt;"",INDIRECT("高専別学科リスト!"&amp;ADDRESS(MATCH($B85,高専別学科リスト!B:B,0),3)),"")</f>
    </nc>
  </rcc>
  <rcc rId="1665" sId="6">
    <oc r="O86">
      <f>IF($B86&lt;&gt;"",INDIRECT("高専別学科リスト!"&amp;ADDRESS(MATCH($B86,高専別学科リスト!B:B),3)),"")</f>
    </oc>
    <nc r="O86">
      <f>IF($B86&lt;&gt;"",INDIRECT("高専別学科リスト!"&amp;ADDRESS(MATCH($B86,高専別学科リスト!B:B,0),3)),"")</f>
    </nc>
  </rcc>
  <rcc rId="1666" sId="6">
    <oc r="O87">
      <f>IF($B87&lt;&gt;"",INDIRECT("高専別学科リスト!"&amp;ADDRESS(MATCH($B87,高専別学科リスト!B:B),3)),"")</f>
    </oc>
    <nc r="O87">
      <f>IF($B87&lt;&gt;"",INDIRECT("高専別学科リスト!"&amp;ADDRESS(MATCH($B87,高専別学科リスト!B:B,0),3)),"")</f>
    </nc>
  </rcc>
  <rcc rId="1667" sId="6">
    <oc r="O88">
      <f>IF($B88&lt;&gt;"",INDIRECT("高専別学科リスト!"&amp;ADDRESS(MATCH($B88,高専別学科リスト!B:B),3)),"")</f>
    </oc>
    <nc r="O88">
      <f>IF($B88&lt;&gt;"",INDIRECT("高専別学科リスト!"&amp;ADDRESS(MATCH($B88,高専別学科リスト!B:B,0),3)),"")</f>
    </nc>
  </rcc>
  <rcc rId="1668" sId="6">
    <oc r="O89">
      <f>IF($B89&lt;&gt;"",INDIRECT("高専別学科リスト!"&amp;ADDRESS(MATCH($B89,高専別学科リスト!B:B),3)),"")</f>
    </oc>
    <nc r="O89">
      <f>IF($B89&lt;&gt;"",INDIRECT("高専別学科リスト!"&amp;ADDRESS(MATCH($B89,高専別学科リスト!B:B,0),3)),"")</f>
    </nc>
  </rcc>
  <rcc rId="1669" sId="6">
    <oc r="O90">
      <f>IF($B90&lt;&gt;"",INDIRECT("高専別学科リスト!"&amp;ADDRESS(MATCH($B90,高専別学科リスト!B:B),3)),"")</f>
    </oc>
    <nc r="O90">
      <f>IF($B90&lt;&gt;"",INDIRECT("高専別学科リスト!"&amp;ADDRESS(MATCH($B90,高専別学科リスト!B:B,0),3)),"")</f>
    </nc>
  </rcc>
  <rcc rId="1670" sId="6">
    <oc r="O91">
      <f>IF($B91&lt;&gt;"",INDIRECT("高専別学科リスト!"&amp;ADDRESS(MATCH($B91,高専別学科リスト!B:B),3)),"")</f>
    </oc>
    <nc r="O91">
      <f>IF($B91&lt;&gt;"",INDIRECT("高専別学科リスト!"&amp;ADDRESS(MATCH($B91,高専別学科リスト!B:B,0),3)),"")</f>
    </nc>
  </rcc>
  <rcc rId="1671" sId="6">
    <oc r="O92">
      <f>IF($B92&lt;&gt;"",INDIRECT("高専別学科リスト!"&amp;ADDRESS(MATCH($B92,高専別学科リスト!B:B),3)),"")</f>
    </oc>
    <nc r="O92">
      <f>IF($B92&lt;&gt;"",INDIRECT("高専別学科リスト!"&amp;ADDRESS(MATCH($B92,高専別学科リスト!B:B,0),3)),"")</f>
    </nc>
  </rcc>
  <rcc rId="1672" sId="6">
    <oc r="O93">
      <f>IF($B93&lt;&gt;"",INDIRECT("高専別学科リスト!"&amp;ADDRESS(MATCH($B93,高専別学科リスト!B:B),3)),"")</f>
    </oc>
    <nc r="O93">
      <f>IF($B93&lt;&gt;"",INDIRECT("高専別学科リスト!"&amp;ADDRESS(MATCH($B93,高専別学科リスト!B:B,0),3)),"")</f>
    </nc>
  </rcc>
  <rcc rId="1673" sId="6">
    <oc r="O94">
      <f>IF($B94&lt;&gt;"",INDIRECT("高専別学科リスト!"&amp;ADDRESS(MATCH($B94,高専別学科リスト!B:B),3)),"")</f>
    </oc>
    <nc r="O94">
      <f>IF($B94&lt;&gt;"",INDIRECT("高専別学科リスト!"&amp;ADDRESS(MATCH($B94,高専別学科リスト!B:B,0),3)),"")</f>
    </nc>
  </rcc>
  <rcc rId="1674" sId="6">
    <oc r="O95">
      <f>IF($B95&lt;&gt;"",INDIRECT("高専別学科リスト!"&amp;ADDRESS(MATCH($B95,高専別学科リスト!B:B),3)),"")</f>
    </oc>
    <nc r="O95">
      <f>IF($B95&lt;&gt;"",INDIRECT("高専別学科リスト!"&amp;ADDRESS(MATCH($B95,高専別学科リスト!B:B,0),3)),"")</f>
    </nc>
  </rcc>
  <rcc rId="1675" sId="6">
    <oc r="O96">
      <f>IF($B96&lt;&gt;"",INDIRECT("高専別学科リスト!"&amp;ADDRESS(MATCH($B96,高専別学科リスト!B:B),3)),"")</f>
    </oc>
    <nc r="O96">
      <f>IF($B96&lt;&gt;"",INDIRECT("高専別学科リスト!"&amp;ADDRESS(MATCH($B96,高専別学科リスト!B:B,0),3)),"")</f>
    </nc>
  </rcc>
  <rcc rId="1676" sId="6">
    <oc r="O97">
      <f>IF($B97&lt;&gt;"",INDIRECT("高専別学科リスト!"&amp;ADDRESS(MATCH($B97,高専別学科リスト!B:B),3)),"")</f>
    </oc>
    <nc r="O97">
      <f>IF($B97&lt;&gt;"",INDIRECT("高専別学科リスト!"&amp;ADDRESS(MATCH($B97,高専別学科リスト!B:B,0),3)),"")</f>
    </nc>
  </rcc>
  <rcc rId="1677" sId="6">
    <oc r="O98">
      <f>IF($B98&lt;&gt;"",INDIRECT("高専別学科リスト!"&amp;ADDRESS(MATCH($B98,高専別学科リスト!B:B),3)),"")</f>
    </oc>
    <nc r="O98">
      <f>IF($B98&lt;&gt;"",INDIRECT("高専別学科リスト!"&amp;ADDRESS(MATCH($B98,高専別学科リスト!B:B,0),3)),"")</f>
    </nc>
  </rcc>
  <rcc rId="1678" sId="6">
    <oc r="O99">
      <f>IF($B99&lt;&gt;"",INDIRECT("高専別学科リスト!"&amp;ADDRESS(MATCH($B99,高専別学科リスト!B:B),3)),"")</f>
    </oc>
    <nc r="O99">
      <f>IF($B99&lt;&gt;"",INDIRECT("高専別学科リスト!"&amp;ADDRESS(MATCH($B99,高専別学科リスト!B:B,0),3)),"")</f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9" sId="5">
    <oc r="O2">
      <f>IF($B2&lt;&gt;"",INDIRECT("高専別学科リスト!"&amp;ADDRESS(MATCH($B2,高専別学科リスト!B:B,0),3)),"")</f>
    </oc>
    <nc r="O2">
      <f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</nc>
  </rcc>
  <rcc rId="1680" sId="5">
    <oc r="O3">
      <f>IF($B3&lt;&gt;"",INDIRECT("高専別学科リスト!"&amp;ADDRESS(MATCH($B3,高専別学科リスト!B:B,0),3)),"")</f>
    </oc>
    <nc r="O3">
      <f>IF($B3&lt;&gt;"",IF(INDIRECT("高専別学科リスト!"&amp;ADDRESS(MATCH($B3,高専別学科リスト!B:B,0),3))&lt;10,"0"&amp;INDIRECT("高専別学科リスト!"&amp;ADDRESS(MATCH($B3,高専別学科リスト!B:B,0),3)),INDIRECT("高専別学科リスト!"&amp;ADDRESS(MATCH($B3,高専別学科リスト!B:B,0),3))),"")</f>
    </nc>
  </rcc>
  <rcc rId="1681" sId="5">
    <oc r="O4">
      <f>IF($B4&lt;&gt;"",INDIRECT("高専別学科リスト!"&amp;ADDRESS(MATCH($B4,高専別学科リスト!B:B,0),3)),"")</f>
    </oc>
    <nc r="O4">
      <f>IF($B4&lt;&gt;"",IF(INDIRECT("高専別学科リスト!"&amp;ADDRESS(MATCH($B4,高専別学科リスト!B:B,0),3))&lt;10,"0"&amp;INDIRECT("高専別学科リスト!"&amp;ADDRESS(MATCH($B4,高専別学科リスト!B:B,0),3)),INDIRECT("高専別学科リスト!"&amp;ADDRESS(MATCH($B4,高専別学科リスト!B:B,0),3))),"")</f>
    </nc>
  </rcc>
  <rcc rId="1682" sId="5">
    <oc r="O5">
      <f>IF($B5&lt;&gt;"",INDIRECT("高専別学科リスト!"&amp;ADDRESS(MATCH($B5,高専別学科リスト!B:B,0),3)),"")</f>
    </oc>
    <nc r="O5">
      <f>IF($B5&lt;&gt;"",IF(INDIRECT("高専別学科リスト!"&amp;ADDRESS(MATCH($B5,高専別学科リスト!B:B,0),3))&lt;10,"0"&amp;INDIRECT("高専別学科リスト!"&amp;ADDRESS(MATCH($B5,高専別学科リスト!B:B,0),3)),INDIRECT("高専別学科リスト!"&amp;ADDRESS(MATCH($B5,高専別学科リスト!B:B,0),3))),"")</f>
    </nc>
  </rcc>
  <rcc rId="1683" sId="5">
    <oc r="O6">
      <f>IF($B6&lt;&gt;"",INDIRECT("高専別学科リスト!"&amp;ADDRESS(MATCH($B6,高専別学科リスト!B:B,0),3)),"")</f>
    </oc>
    <nc r="O6">
      <f>IF($B6&lt;&gt;"",IF(INDIRECT("高専別学科リスト!"&amp;ADDRESS(MATCH($B6,高専別学科リスト!B:B,0),3))&lt;10,"0"&amp;INDIRECT("高専別学科リスト!"&amp;ADDRESS(MATCH($B6,高専別学科リスト!B:B,0),3)),INDIRECT("高専別学科リスト!"&amp;ADDRESS(MATCH($B6,高専別学科リスト!B:B,0),3))),"")</f>
    </nc>
  </rcc>
  <rcc rId="1684" sId="5">
    <oc r="O7">
      <f>IF($B7&lt;&gt;"",INDIRECT("高専別学科リスト!"&amp;ADDRESS(MATCH($B7,高専別学科リスト!B:B,0),3)),"")</f>
    </oc>
    <nc r="O7">
      <f>IF($B7&lt;&gt;"",IF(INDIRECT("高専別学科リスト!"&amp;ADDRESS(MATCH($B7,高専別学科リスト!B:B,0),3))&lt;10,"0"&amp;INDIRECT("高専別学科リスト!"&amp;ADDRESS(MATCH($B7,高専別学科リスト!B:B,0),3)),INDIRECT("高専別学科リスト!"&amp;ADDRESS(MATCH($B7,高専別学科リスト!B:B,0),3))),"")</f>
    </nc>
  </rcc>
  <rcc rId="1685" sId="5">
    <oc r="O8">
      <f>IF($B8&lt;&gt;"",INDIRECT("高専別学科リスト!"&amp;ADDRESS(MATCH($B8,高専別学科リスト!B:B,0),3)),"")</f>
    </oc>
    <nc r="O8">
      <f>IF($B8&lt;&gt;"",IF(INDIRECT("高専別学科リスト!"&amp;ADDRESS(MATCH($B8,高専別学科リスト!B:B,0),3))&lt;10,"0"&amp;INDIRECT("高専別学科リスト!"&amp;ADDRESS(MATCH($B8,高専別学科リスト!B:B,0),3)),INDIRECT("高専別学科リスト!"&amp;ADDRESS(MATCH($B8,高専別学科リスト!B:B,0),3))),"")</f>
    </nc>
  </rcc>
  <rcc rId="1686" sId="5">
    <oc r="O9">
      <f>IF($B9&lt;&gt;"",INDIRECT("高専別学科リスト!"&amp;ADDRESS(MATCH($B9,高専別学科リスト!B:B,0),3)),"")</f>
    </oc>
    <nc r="O9">
      <f>IF($B9&lt;&gt;"",IF(INDIRECT("高専別学科リスト!"&amp;ADDRESS(MATCH($B9,高専別学科リスト!B:B,0),3))&lt;10,"0"&amp;INDIRECT("高専別学科リスト!"&amp;ADDRESS(MATCH($B9,高専別学科リスト!B:B,0),3)),INDIRECT("高専別学科リスト!"&amp;ADDRESS(MATCH($B9,高専別学科リスト!B:B,0),3))),"")</f>
    </nc>
  </rcc>
  <rcc rId="1687" sId="5">
    <oc r="O10">
      <f>IF($B10&lt;&gt;"",INDIRECT("高専別学科リスト!"&amp;ADDRESS(MATCH($B10,高専別学科リスト!B:B,0),3)),"")</f>
    </oc>
    <nc r="O10">
      <f>IF($B10&lt;&gt;"",IF(INDIRECT("高専別学科リスト!"&amp;ADDRESS(MATCH($B10,高専別学科リスト!B:B,0),3))&lt;10,"0"&amp;INDIRECT("高専別学科リスト!"&amp;ADDRESS(MATCH($B10,高専別学科リスト!B:B,0),3)),INDIRECT("高専別学科リスト!"&amp;ADDRESS(MATCH($B10,高専別学科リスト!B:B,0),3))),"")</f>
    </nc>
  </rcc>
  <rcc rId="1688" sId="5">
    <oc r="O11">
      <f>IF($B11&lt;&gt;"",INDIRECT("高専別学科リスト!"&amp;ADDRESS(MATCH($B11,高専別学科リスト!B:B,0),3)),"")</f>
    </oc>
    <nc r="O11">
      <f>IF($B11&lt;&gt;"",IF(INDIRECT("高専別学科リスト!"&amp;ADDRESS(MATCH($B11,高専別学科リスト!B:B,0),3))&lt;10,"0"&amp;INDIRECT("高専別学科リスト!"&amp;ADDRESS(MATCH($B11,高専別学科リスト!B:B,0),3)),INDIRECT("高専別学科リスト!"&amp;ADDRESS(MATCH($B11,高専別学科リスト!B:B,0),3))),"")</f>
    </nc>
  </rcc>
  <rcc rId="1689" sId="5">
    <oc r="O12">
      <f>IF($B12&lt;&gt;"",INDIRECT("高専別学科リスト!"&amp;ADDRESS(MATCH($B12,高専別学科リスト!B:B,0),3)),"")</f>
    </oc>
    <nc r="O12">
      <f>IF($B12&lt;&gt;"",IF(INDIRECT("高専別学科リスト!"&amp;ADDRESS(MATCH($B12,高専別学科リスト!B:B,0),3))&lt;10,"0"&amp;INDIRECT("高専別学科リスト!"&amp;ADDRESS(MATCH($B12,高専別学科リスト!B:B,0),3)),INDIRECT("高専別学科リスト!"&amp;ADDRESS(MATCH($B12,高専別学科リスト!B:B,0),3))),"")</f>
    </nc>
  </rcc>
  <rcc rId="1690" sId="5">
    <oc r="O13">
      <f>IF($B13&lt;&gt;"",INDIRECT("高専別学科リスト!"&amp;ADDRESS(MATCH($B13,高専別学科リスト!B:B,0),3)),"")</f>
    </oc>
    <nc r="O13">
      <f>IF($B13&lt;&gt;"",IF(INDIRECT("高専別学科リスト!"&amp;ADDRESS(MATCH($B13,高専別学科リスト!B:B,0),3))&lt;10,"0"&amp;INDIRECT("高専別学科リスト!"&amp;ADDRESS(MATCH($B13,高専別学科リスト!B:B,0),3)),INDIRECT("高専別学科リスト!"&amp;ADDRESS(MATCH($B13,高専別学科リスト!B:B,0),3))),"")</f>
    </nc>
  </rcc>
  <rcc rId="1691" sId="5">
    <oc r="O14">
      <f>IF($B14&lt;&gt;"",INDIRECT("高専別学科リスト!"&amp;ADDRESS(MATCH($B14,高専別学科リスト!B:B,0),3)),"")</f>
    </oc>
    <nc r="O14">
      <f>IF($B14&lt;&gt;"",IF(INDIRECT("高専別学科リスト!"&amp;ADDRESS(MATCH($B14,高専別学科リスト!B:B,0),3))&lt;10,"0"&amp;INDIRECT("高専別学科リスト!"&amp;ADDRESS(MATCH($B14,高専別学科リスト!B:B,0),3)),INDIRECT("高専別学科リスト!"&amp;ADDRESS(MATCH($B14,高専別学科リスト!B:B,0),3))),"")</f>
    </nc>
  </rcc>
  <rcc rId="1692" sId="5">
    <oc r="O15">
      <f>IF($B15&lt;&gt;"",INDIRECT("高専別学科リスト!"&amp;ADDRESS(MATCH($B15,高専別学科リスト!B:B,0),3)),"")</f>
    </oc>
    <nc r="O15">
      <f>IF($B15&lt;&gt;"",IF(INDIRECT("高専別学科リスト!"&amp;ADDRESS(MATCH($B15,高専別学科リスト!B:B,0),3))&lt;10,"0"&amp;INDIRECT("高専別学科リスト!"&amp;ADDRESS(MATCH($B15,高専別学科リスト!B:B,0),3)),INDIRECT("高専別学科リスト!"&amp;ADDRESS(MATCH($B15,高専別学科リスト!B:B,0),3))),"")</f>
    </nc>
  </rcc>
  <rcc rId="1693" sId="5">
    <oc r="O16">
      <f>IF($B16&lt;&gt;"",INDIRECT("高専別学科リスト!"&amp;ADDRESS(MATCH($B16,高専別学科リスト!B:B,0),3)),"")</f>
    </oc>
    <nc r="O16">
      <f>IF($B16&lt;&gt;"",IF(INDIRECT("高専別学科リスト!"&amp;ADDRESS(MATCH($B16,高専別学科リスト!B:B,0),3))&lt;10,"0"&amp;INDIRECT("高専別学科リスト!"&amp;ADDRESS(MATCH($B16,高専別学科リスト!B:B,0),3)),INDIRECT("高専別学科リスト!"&amp;ADDRESS(MATCH($B16,高専別学科リスト!B:B,0),3))),"")</f>
    </nc>
  </rcc>
  <rcc rId="1694" sId="5">
    <oc r="O17">
      <f>IF($B17&lt;&gt;"",INDIRECT("高専別学科リスト!"&amp;ADDRESS(MATCH($B17,高専別学科リスト!B:B,0),3)),"")</f>
    </oc>
    <nc r="O17">
      <f>IF($B17&lt;&gt;"",IF(INDIRECT("高専別学科リスト!"&amp;ADDRESS(MATCH($B17,高専別学科リスト!B:B,0),3))&lt;10,"0"&amp;INDIRECT("高専別学科リスト!"&amp;ADDRESS(MATCH($B17,高専別学科リスト!B:B,0),3)),INDIRECT("高専別学科リスト!"&amp;ADDRESS(MATCH($B17,高専別学科リスト!B:B,0),3))),"")</f>
    </nc>
  </rcc>
  <rcc rId="1695" sId="5">
    <oc r="O18">
      <f>IF($B18&lt;&gt;"",INDIRECT("高専別学科リスト!"&amp;ADDRESS(MATCH($B18,高専別学科リスト!B:B,0),3)),"")</f>
    </oc>
    <nc r="O18">
      <f>IF($B18&lt;&gt;"",IF(INDIRECT("高専別学科リスト!"&amp;ADDRESS(MATCH($B18,高専別学科リスト!B:B,0),3))&lt;10,"0"&amp;INDIRECT("高専別学科リスト!"&amp;ADDRESS(MATCH($B18,高専別学科リスト!B:B,0),3)),INDIRECT("高専別学科リスト!"&amp;ADDRESS(MATCH($B18,高専別学科リスト!B:B,0),3))),"")</f>
    </nc>
  </rcc>
  <rcc rId="1696" sId="5">
    <oc r="O19">
      <f>IF($B19&lt;&gt;"",INDIRECT("高専別学科リスト!"&amp;ADDRESS(MATCH($B19,高専別学科リスト!B:B,0),3)),"")</f>
    </oc>
    <nc r="O19">
      <f>IF($B19&lt;&gt;"",IF(INDIRECT("高専別学科リスト!"&amp;ADDRESS(MATCH($B19,高専別学科リスト!B:B,0),3))&lt;10,"0"&amp;INDIRECT("高専別学科リスト!"&amp;ADDRESS(MATCH($B19,高専別学科リスト!B:B,0),3)),INDIRECT("高専別学科リスト!"&amp;ADDRESS(MATCH($B19,高専別学科リスト!B:B,0),3))),"")</f>
    </nc>
  </rcc>
  <rcc rId="1697" sId="5">
    <oc r="O20">
      <f>IF($B20&lt;&gt;"",INDIRECT("高専別学科リスト!"&amp;ADDRESS(MATCH($B20,高専別学科リスト!B:B,0),3)),"")</f>
    </oc>
    <nc r="O20">
      <f>IF($B20&lt;&gt;"",IF(INDIRECT("高専別学科リスト!"&amp;ADDRESS(MATCH($B20,高専別学科リスト!B:B,0),3))&lt;10,"0"&amp;INDIRECT("高専別学科リスト!"&amp;ADDRESS(MATCH($B20,高専別学科リスト!B:B,0),3)),INDIRECT("高専別学科リスト!"&amp;ADDRESS(MATCH($B20,高専別学科リスト!B:B,0),3))),"")</f>
    </nc>
  </rcc>
  <rcc rId="1698" sId="5">
    <oc r="O21">
      <f>IF($B21&lt;&gt;"",INDIRECT("高専別学科リスト!"&amp;ADDRESS(MATCH($B21,高専別学科リスト!B:B,0),3)),"")</f>
    </oc>
    <nc r="O21">
      <f>IF($B21&lt;&gt;"",IF(INDIRECT("高専別学科リスト!"&amp;ADDRESS(MATCH($B21,高専別学科リスト!B:B,0),3))&lt;10,"0"&amp;INDIRECT("高専別学科リスト!"&amp;ADDRESS(MATCH($B21,高専別学科リスト!B:B,0),3)),INDIRECT("高専別学科リスト!"&amp;ADDRESS(MATCH($B21,高専別学科リスト!B:B,0),3))),"")</f>
    </nc>
  </rcc>
  <rcc rId="1699" sId="5">
    <oc r="O22">
      <f>IF($B22&lt;&gt;"",INDIRECT("高専別学科リスト!"&amp;ADDRESS(MATCH($B22,高専別学科リスト!B:B,0),3)),"")</f>
    </oc>
    <nc r="O22">
      <f>IF($B22&lt;&gt;"",IF(INDIRECT("高専別学科リスト!"&amp;ADDRESS(MATCH($B22,高専別学科リスト!B:B,0),3))&lt;10,"0"&amp;INDIRECT("高専別学科リスト!"&amp;ADDRESS(MATCH($B22,高専別学科リスト!B:B,0),3)),INDIRECT("高専別学科リスト!"&amp;ADDRESS(MATCH($B22,高専別学科リスト!B:B,0),3))),"")</f>
    </nc>
  </rcc>
  <rcc rId="1700" sId="5">
    <oc r="O23">
      <f>IF($B23&lt;&gt;"",INDIRECT("高専別学科リスト!"&amp;ADDRESS(MATCH($B23,高専別学科リスト!B:B,0),3)),"")</f>
    </oc>
    <nc r="O23">
      <f>IF($B23&lt;&gt;"",IF(INDIRECT("高専別学科リスト!"&amp;ADDRESS(MATCH($B23,高専別学科リスト!B:B,0),3))&lt;10,"0"&amp;INDIRECT("高専別学科リスト!"&amp;ADDRESS(MATCH($B23,高専別学科リスト!B:B,0),3)),INDIRECT("高専別学科リスト!"&amp;ADDRESS(MATCH($B23,高専別学科リスト!B:B,0),3))),"")</f>
    </nc>
  </rcc>
  <rcc rId="1701" sId="5">
    <oc r="O24">
      <f>IF($B24&lt;&gt;"",INDIRECT("高専別学科リスト!"&amp;ADDRESS(MATCH($B24,高専別学科リスト!B:B,0),3)),"")</f>
    </oc>
    <nc r="O24">
      <f>IF($B24&lt;&gt;"",IF(INDIRECT("高専別学科リスト!"&amp;ADDRESS(MATCH($B24,高専別学科リスト!B:B,0),3))&lt;10,"0"&amp;INDIRECT("高専別学科リスト!"&amp;ADDRESS(MATCH($B24,高専別学科リスト!B:B,0),3)),INDIRECT("高専別学科リスト!"&amp;ADDRESS(MATCH($B24,高専別学科リスト!B:B,0),3))),"")</f>
    </nc>
  </rcc>
  <rcc rId="1702" sId="5">
    <oc r="O25">
      <f>IF($B25&lt;&gt;"",INDIRECT("高専別学科リスト!"&amp;ADDRESS(MATCH($B25,高専別学科リスト!B:B,0),3)),"")</f>
    </oc>
    <nc r="O25">
      <f>IF($B25&lt;&gt;"",IF(INDIRECT("高専別学科リスト!"&amp;ADDRESS(MATCH($B25,高専別学科リスト!B:B,0),3))&lt;10,"0"&amp;INDIRECT("高専別学科リスト!"&amp;ADDRESS(MATCH($B25,高専別学科リスト!B:B,0),3)),INDIRECT("高専別学科リスト!"&amp;ADDRESS(MATCH($B25,高専別学科リスト!B:B,0),3))),"")</f>
    </nc>
  </rcc>
  <rcc rId="1703" sId="5">
    <oc r="O26">
      <f>IF($B26&lt;&gt;"",INDIRECT("高専別学科リスト!"&amp;ADDRESS(MATCH($B26,高専別学科リスト!B:B,0),3)),"")</f>
    </oc>
    <nc r="O26">
      <f>IF($B26&lt;&gt;"",IF(INDIRECT("高専別学科リスト!"&amp;ADDRESS(MATCH($B26,高専別学科リスト!B:B,0),3))&lt;10,"0"&amp;INDIRECT("高専別学科リスト!"&amp;ADDRESS(MATCH($B26,高専別学科リスト!B:B,0),3)),INDIRECT("高専別学科リスト!"&amp;ADDRESS(MATCH($B26,高専別学科リスト!B:B,0),3))),"")</f>
    </nc>
  </rcc>
  <rcc rId="1704" sId="5">
    <oc r="O27">
      <f>IF($B27&lt;&gt;"",INDIRECT("高専別学科リスト!"&amp;ADDRESS(MATCH($B27,高専別学科リスト!B:B,0),3)),"")</f>
    </oc>
    <nc r="O27">
      <f>IF($B27&lt;&gt;"",IF(INDIRECT("高専別学科リスト!"&amp;ADDRESS(MATCH($B27,高専別学科リスト!B:B,0),3))&lt;10,"0"&amp;INDIRECT("高専別学科リスト!"&amp;ADDRESS(MATCH($B27,高専別学科リスト!B:B,0),3)),INDIRECT("高専別学科リスト!"&amp;ADDRESS(MATCH($B27,高専別学科リスト!B:B,0),3))),"")</f>
    </nc>
  </rcc>
  <rcc rId="1705" sId="5">
    <oc r="O28">
      <f>IF($B28&lt;&gt;"",INDIRECT("高専別学科リスト!"&amp;ADDRESS(MATCH($B28,高専別学科リスト!B:B,0),3)),"")</f>
    </oc>
    <nc r="O28">
      <f>IF($B28&lt;&gt;"",IF(INDIRECT("高専別学科リスト!"&amp;ADDRESS(MATCH($B28,高専別学科リスト!B:B,0),3))&lt;10,"0"&amp;INDIRECT("高専別学科リスト!"&amp;ADDRESS(MATCH($B28,高専別学科リスト!B:B,0),3)),INDIRECT("高専別学科リスト!"&amp;ADDRESS(MATCH($B28,高専別学科リスト!B:B,0),3))),"")</f>
    </nc>
  </rcc>
  <rcc rId="1706" sId="5">
    <oc r="O29">
      <f>IF($B29&lt;&gt;"",INDIRECT("高専別学科リスト!"&amp;ADDRESS(MATCH($B29,高専別学科リスト!B:B,0),3)),"")</f>
    </oc>
    <nc r="O29">
      <f>IF($B29&lt;&gt;"",IF(INDIRECT("高専別学科リスト!"&amp;ADDRESS(MATCH($B29,高専別学科リスト!B:B,0),3))&lt;10,"0"&amp;INDIRECT("高専別学科リスト!"&amp;ADDRESS(MATCH($B29,高専別学科リスト!B:B,0),3)),INDIRECT("高専別学科リスト!"&amp;ADDRESS(MATCH($B29,高専別学科リスト!B:B,0),3))),"")</f>
    </nc>
  </rcc>
  <rcc rId="1707" sId="5">
    <oc r="O30">
      <f>IF($B30&lt;&gt;"",INDIRECT("高専別学科リスト!"&amp;ADDRESS(MATCH($B30,高専別学科リスト!B:B,0),3)),"")</f>
    </oc>
    <nc r="O30">
      <f>IF($B30&lt;&gt;"",IF(INDIRECT("高専別学科リスト!"&amp;ADDRESS(MATCH($B30,高専別学科リスト!B:B,0),3))&lt;10,"0"&amp;INDIRECT("高専別学科リスト!"&amp;ADDRESS(MATCH($B30,高専別学科リスト!B:B,0),3)),INDIRECT("高専別学科リスト!"&amp;ADDRESS(MATCH($B30,高専別学科リスト!B:B,0),3))),"")</f>
    </nc>
  </rcc>
  <rcc rId="1708" sId="5">
    <oc r="O31">
      <f>IF($B31&lt;&gt;"",INDIRECT("高専別学科リスト!"&amp;ADDRESS(MATCH($B31,高専別学科リスト!B:B,0),3)),"")</f>
    </oc>
    <nc r="O31">
      <f>IF($B31&lt;&gt;"",IF(INDIRECT("高専別学科リスト!"&amp;ADDRESS(MATCH($B31,高専別学科リスト!B:B,0),3))&lt;10,"0"&amp;INDIRECT("高専別学科リスト!"&amp;ADDRESS(MATCH($B31,高専別学科リスト!B:B,0),3)),INDIRECT("高専別学科リスト!"&amp;ADDRESS(MATCH($B31,高専別学科リスト!B:B,0),3))),"")</f>
    </nc>
  </rcc>
  <rcc rId="1709" sId="5">
    <oc r="O32">
      <f>IF($B32&lt;&gt;"",INDIRECT("高専別学科リスト!"&amp;ADDRESS(MATCH($B32,高専別学科リスト!B:B,0),3)),"")</f>
    </oc>
    <nc r="O32">
      <f>IF($B32&lt;&gt;"",IF(INDIRECT("高専別学科リスト!"&amp;ADDRESS(MATCH($B32,高専別学科リスト!B:B,0),3))&lt;10,"0"&amp;INDIRECT("高専別学科リスト!"&amp;ADDRESS(MATCH($B32,高専別学科リスト!B:B,0),3)),INDIRECT("高専別学科リスト!"&amp;ADDRESS(MATCH($B32,高専別学科リスト!B:B,0),3))),"")</f>
    </nc>
  </rcc>
  <rcc rId="1710" sId="5">
    <oc r="O33">
      <f>IF($B33&lt;&gt;"",INDIRECT("高専別学科リスト!"&amp;ADDRESS(MATCH($B33,高専別学科リスト!B:B,0),3)),"")</f>
    </oc>
    <nc r="O33">
      <f>IF($B33&lt;&gt;"",IF(INDIRECT("高専別学科リスト!"&amp;ADDRESS(MATCH($B33,高専別学科リスト!B:B,0),3))&lt;10,"0"&amp;INDIRECT("高専別学科リスト!"&amp;ADDRESS(MATCH($B33,高専別学科リスト!B:B,0),3)),INDIRECT("高専別学科リスト!"&amp;ADDRESS(MATCH($B33,高専別学科リスト!B:B,0),3))),"")</f>
    </nc>
  </rcc>
  <rcc rId="1711" sId="5">
    <oc r="O34">
      <f>IF($B34&lt;&gt;"",INDIRECT("高専別学科リスト!"&amp;ADDRESS(MATCH($B34,高専別学科リスト!B:B,0),3)),"")</f>
    </oc>
    <nc r="O34">
      <f>IF($B34&lt;&gt;"",IF(INDIRECT("高専別学科リスト!"&amp;ADDRESS(MATCH($B34,高専別学科リスト!B:B,0),3))&lt;10,"0"&amp;INDIRECT("高専別学科リスト!"&amp;ADDRESS(MATCH($B34,高専別学科リスト!B:B,0),3)),INDIRECT("高専別学科リスト!"&amp;ADDRESS(MATCH($B34,高専別学科リスト!B:B,0),3))),"")</f>
    </nc>
  </rcc>
  <rcc rId="1712" sId="5">
    <oc r="O35">
      <f>IF($B35&lt;&gt;"",INDIRECT("高専別学科リスト!"&amp;ADDRESS(MATCH($B35,高専別学科リスト!B:B,0),3)),"")</f>
    </oc>
    <nc r="O35">
      <f>IF($B35&lt;&gt;"",IF(INDIRECT("高専別学科リスト!"&amp;ADDRESS(MATCH($B35,高専別学科リスト!B:B,0),3))&lt;10,"0"&amp;INDIRECT("高専別学科リスト!"&amp;ADDRESS(MATCH($B35,高専別学科リスト!B:B,0),3)),INDIRECT("高専別学科リスト!"&amp;ADDRESS(MATCH($B35,高専別学科リスト!B:B,0),3))),"")</f>
    </nc>
  </rcc>
  <rcc rId="1713" sId="5">
    <oc r="O36">
      <f>IF($B36&lt;&gt;"",INDIRECT("高専別学科リスト!"&amp;ADDRESS(MATCH($B36,高専別学科リスト!B:B,0),3)),"")</f>
    </oc>
    <nc r="O36">
      <f>IF($B36&lt;&gt;"",IF(INDIRECT("高専別学科リスト!"&amp;ADDRESS(MATCH($B36,高専別学科リスト!B:B,0),3))&lt;10,"0"&amp;INDIRECT("高専別学科リスト!"&amp;ADDRESS(MATCH($B36,高専別学科リスト!B:B,0),3)),INDIRECT("高専別学科リスト!"&amp;ADDRESS(MATCH($B36,高専別学科リスト!B:B,0),3))),"")</f>
    </nc>
  </rcc>
  <rcc rId="1714" sId="5">
    <oc r="O37">
      <f>IF($B37&lt;&gt;"",INDIRECT("高専別学科リスト!"&amp;ADDRESS(MATCH($B37,高専別学科リスト!B:B,0),3)),"")</f>
    </oc>
    <nc r="O37">
      <f>IF($B37&lt;&gt;"",IF(INDIRECT("高専別学科リスト!"&amp;ADDRESS(MATCH($B37,高専別学科リスト!B:B,0),3))&lt;10,"0"&amp;INDIRECT("高専別学科リスト!"&amp;ADDRESS(MATCH($B37,高専別学科リスト!B:B,0),3)),INDIRECT("高専別学科リスト!"&amp;ADDRESS(MATCH($B37,高専別学科リスト!B:B,0),3))),"")</f>
    </nc>
  </rcc>
  <rcc rId="1715" sId="5">
    <oc r="O38">
      <f>IF($B38&lt;&gt;"",INDIRECT("高専別学科リスト!"&amp;ADDRESS(MATCH($B38,高専別学科リスト!B:B,0),3)),"")</f>
    </oc>
    <nc r="O38">
      <f>IF($B38&lt;&gt;"",IF(INDIRECT("高専別学科リスト!"&amp;ADDRESS(MATCH($B38,高専別学科リスト!B:B,0),3))&lt;10,"0"&amp;INDIRECT("高専別学科リスト!"&amp;ADDRESS(MATCH($B38,高専別学科リスト!B:B,0),3)),INDIRECT("高専別学科リスト!"&amp;ADDRESS(MATCH($B38,高専別学科リスト!B:B,0),3))),"")</f>
    </nc>
  </rcc>
  <rcc rId="1716" sId="5">
    <oc r="O39">
      <f>IF($B39&lt;&gt;"",INDIRECT("高専別学科リスト!"&amp;ADDRESS(MATCH($B39,高専別学科リスト!B:B,0),3)),"")</f>
    </oc>
    <nc r="O39">
      <f>IF($B39&lt;&gt;"",IF(INDIRECT("高専別学科リスト!"&amp;ADDRESS(MATCH($B39,高専別学科リスト!B:B,0),3))&lt;10,"0"&amp;INDIRECT("高専別学科リスト!"&amp;ADDRESS(MATCH($B39,高専別学科リスト!B:B,0),3)),INDIRECT("高専別学科リスト!"&amp;ADDRESS(MATCH($B39,高専別学科リスト!B:B,0),3))),"")</f>
    </nc>
  </rcc>
  <rcc rId="1717" sId="5">
    <oc r="O40">
      <f>IF($B40&lt;&gt;"",INDIRECT("高専別学科リスト!"&amp;ADDRESS(MATCH($B40,高専別学科リスト!B:B,0),3)),"")</f>
    </oc>
    <nc r="O40">
      <f>IF($B40&lt;&gt;"",IF(INDIRECT("高専別学科リスト!"&amp;ADDRESS(MATCH($B40,高専別学科リスト!B:B,0),3))&lt;10,"0"&amp;INDIRECT("高専別学科リスト!"&amp;ADDRESS(MATCH($B40,高専別学科リスト!B:B,0),3)),INDIRECT("高専別学科リスト!"&amp;ADDRESS(MATCH($B40,高専別学科リスト!B:B,0),3))),"")</f>
    </nc>
  </rcc>
  <rcc rId="1718" sId="5">
    <oc r="O41">
      <f>IF($B41&lt;&gt;"",INDIRECT("高専別学科リスト!"&amp;ADDRESS(MATCH($B41,高専別学科リスト!B:B,0),3)),"")</f>
    </oc>
    <nc r="O41">
      <f>IF($B41&lt;&gt;"",IF(INDIRECT("高専別学科リスト!"&amp;ADDRESS(MATCH($B41,高専別学科リスト!B:B,0),3))&lt;10,"0"&amp;INDIRECT("高専別学科リスト!"&amp;ADDRESS(MATCH($B41,高専別学科リスト!B:B,0),3)),INDIRECT("高専別学科リスト!"&amp;ADDRESS(MATCH($B41,高専別学科リスト!B:B,0),3))),"")</f>
    </nc>
  </rcc>
  <rcc rId="1719" sId="5">
    <oc r="O42">
      <f>IF($B42&lt;&gt;"",INDIRECT("高専別学科リスト!"&amp;ADDRESS(MATCH($B42,高専別学科リスト!B:B,0),3)),"")</f>
    </oc>
    <nc r="O42">
      <f>IF($B42&lt;&gt;"",IF(INDIRECT("高専別学科リスト!"&amp;ADDRESS(MATCH($B42,高専別学科リスト!B:B,0),3))&lt;10,"0"&amp;INDIRECT("高専別学科リスト!"&amp;ADDRESS(MATCH($B42,高専別学科リスト!B:B,0),3)),INDIRECT("高専別学科リスト!"&amp;ADDRESS(MATCH($B42,高専別学科リスト!B:B,0),3))),"")</f>
    </nc>
  </rcc>
  <rcc rId="1720" sId="5">
    <oc r="O43">
      <f>IF($B43&lt;&gt;"",INDIRECT("高専別学科リスト!"&amp;ADDRESS(MATCH($B43,高専別学科リスト!B:B,0),3)),"")</f>
    </oc>
    <nc r="O43">
      <f>IF($B43&lt;&gt;"",IF(INDIRECT("高専別学科リスト!"&amp;ADDRESS(MATCH($B43,高専別学科リスト!B:B,0),3))&lt;10,"0"&amp;INDIRECT("高専別学科リスト!"&amp;ADDRESS(MATCH($B43,高専別学科リスト!B:B,0),3)),INDIRECT("高専別学科リスト!"&amp;ADDRESS(MATCH($B43,高専別学科リスト!B:B,0),3))),"")</f>
    </nc>
  </rcc>
  <rcc rId="1721" sId="5">
    <oc r="O44">
      <f>IF($B44&lt;&gt;"",INDIRECT("高専別学科リスト!"&amp;ADDRESS(MATCH($B44,高専別学科リスト!B:B,0),3)),"")</f>
    </oc>
    <nc r="O44">
      <f>IF($B44&lt;&gt;"",IF(INDIRECT("高専別学科リスト!"&amp;ADDRESS(MATCH($B44,高専別学科リスト!B:B,0),3))&lt;10,"0"&amp;INDIRECT("高専別学科リスト!"&amp;ADDRESS(MATCH($B44,高専別学科リスト!B:B,0),3)),INDIRECT("高専別学科リスト!"&amp;ADDRESS(MATCH($B44,高専別学科リスト!B:B,0),3))),"")</f>
    </nc>
  </rcc>
  <rcc rId="1722" sId="5">
    <oc r="O45">
      <f>IF($B45&lt;&gt;"",INDIRECT("高専別学科リスト!"&amp;ADDRESS(MATCH($B45,高専別学科リスト!B:B,0),3)),"")</f>
    </oc>
    <nc r="O45">
      <f>IF($B45&lt;&gt;"",IF(INDIRECT("高専別学科リスト!"&amp;ADDRESS(MATCH($B45,高専別学科リスト!B:B,0),3))&lt;10,"0"&amp;INDIRECT("高専別学科リスト!"&amp;ADDRESS(MATCH($B45,高専別学科リスト!B:B,0),3)),INDIRECT("高専別学科リスト!"&amp;ADDRESS(MATCH($B45,高専別学科リスト!B:B,0),3))),"")</f>
    </nc>
  </rcc>
  <rcc rId="1723" sId="5">
    <oc r="O46">
      <f>IF($B46&lt;&gt;"",INDIRECT("高専別学科リスト!"&amp;ADDRESS(MATCH($B46,高専別学科リスト!B:B,0),3)),"")</f>
    </oc>
    <nc r="O46">
      <f>IF($B46&lt;&gt;"",IF(INDIRECT("高専別学科リスト!"&amp;ADDRESS(MATCH($B46,高専別学科リスト!B:B,0),3))&lt;10,"0"&amp;INDIRECT("高専別学科リスト!"&amp;ADDRESS(MATCH($B46,高専別学科リスト!B:B,0),3)),INDIRECT("高専別学科リスト!"&amp;ADDRESS(MATCH($B46,高専別学科リスト!B:B,0),3))),"")</f>
    </nc>
  </rcc>
  <rcc rId="1724" sId="5">
    <oc r="O47">
      <f>IF($B47&lt;&gt;"",INDIRECT("高専別学科リスト!"&amp;ADDRESS(MATCH($B47,高専別学科リスト!B:B,0),3)),"")</f>
    </oc>
    <nc r="O47">
      <f>IF($B47&lt;&gt;"",IF(INDIRECT("高専別学科リスト!"&amp;ADDRESS(MATCH($B47,高専別学科リスト!B:B,0),3))&lt;10,"0"&amp;INDIRECT("高専別学科リスト!"&amp;ADDRESS(MATCH($B47,高専別学科リスト!B:B,0),3)),INDIRECT("高専別学科リスト!"&amp;ADDRESS(MATCH($B47,高専別学科リスト!B:B,0),3))),"")</f>
    </nc>
  </rcc>
  <rcc rId="1725" sId="5">
    <oc r="O48">
      <f>IF($B48&lt;&gt;"",INDIRECT("高専別学科リスト!"&amp;ADDRESS(MATCH($B48,高専別学科リスト!B:B,0),3)),"")</f>
    </oc>
    <nc r="O48">
      <f>IF($B48&lt;&gt;"",IF(INDIRECT("高専別学科リスト!"&amp;ADDRESS(MATCH($B48,高専別学科リスト!B:B,0),3))&lt;10,"0"&amp;INDIRECT("高専別学科リスト!"&amp;ADDRESS(MATCH($B48,高専別学科リスト!B:B,0),3)),INDIRECT("高専別学科リスト!"&amp;ADDRESS(MATCH($B48,高専別学科リスト!B:B,0),3))),"")</f>
    </nc>
  </rcc>
  <rcc rId="1726" sId="5">
    <oc r="O49">
      <f>IF($B49&lt;&gt;"",INDIRECT("高専別学科リスト!"&amp;ADDRESS(MATCH($B49,高専別学科リスト!B:B,0),3)),"")</f>
    </oc>
    <nc r="O49">
      <f>IF($B49&lt;&gt;"",IF(INDIRECT("高専別学科リスト!"&amp;ADDRESS(MATCH($B49,高専別学科リスト!B:B,0),3))&lt;10,"0"&amp;INDIRECT("高専別学科リスト!"&amp;ADDRESS(MATCH($B49,高専別学科リスト!B:B,0),3)),INDIRECT("高専別学科リスト!"&amp;ADDRESS(MATCH($B49,高専別学科リスト!B:B,0),3))),"")</f>
    </nc>
  </rcc>
  <rcc rId="1727" sId="5">
    <oc r="O50">
      <f>IF($B50&lt;&gt;"",INDIRECT("高専別学科リスト!"&amp;ADDRESS(MATCH($B50,高専別学科リスト!B:B,0),3)),"")</f>
    </oc>
    <nc r="O50">
      <f>IF($B50&lt;&gt;"",IF(INDIRECT("高専別学科リスト!"&amp;ADDRESS(MATCH($B50,高専別学科リスト!B:B,0),3))&lt;10,"0"&amp;INDIRECT("高専別学科リスト!"&amp;ADDRESS(MATCH($B50,高専別学科リスト!B:B,0),3)),INDIRECT("高専別学科リスト!"&amp;ADDRESS(MATCH($B50,高専別学科リスト!B:B,0),3))),"")</f>
    </nc>
  </rcc>
  <rcc rId="1728" sId="5">
    <oc r="O51">
      <f>IF($B51&lt;&gt;"",INDIRECT("高専別学科リスト!"&amp;ADDRESS(MATCH($B51,高専別学科リスト!B:B,0),3)),"")</f>
    </oc>
    <nc r="O51">
      <f>IF($B51&lt;&gt;"",IF(INDIRECT("高専別学科リスト!"&amp;ADDRESS(MATCH($B51,高専別学科リスト!B:B,0),3))&lt;10,"0"&amp;INDIRECT("高専別学科リスト!"&amp;ADDRESS(MATCH($B51,高専別学科リスト!B:B,0),3)),INDIRECT("高専別学科リスト!"&amp;ADDRESS(MATCH($B51,高専別学科リスト!B:B,0),3))),"")</f>
    </nc>
  </rcc>
  <rcc rId="1729" sId="5">
    <oc r="O52">
      <f>IF($B52&lt;&gt;"",INDIRECT("高専別学科リスト!"&amp;ADDRESS(MATCH($B52,高専別学科リスト!B:B,0),3)),"")</f>
    </oc>
    <nc r="O52">
      <f>IF($B52&lt;&gt;"",IF(INDIRECT("高専別学科リスト!"&amp;ADDRESS(MATCH($B52,高専別学科リスト!B:B,0),3))&lt;10,"0"&amp;INDIRECT("高専別学科リスト!"&amp;ADDRESS(MATCH($B52,高専別学科リスト!B:B,0),3)),INDIRECT("高専別学科リスト!"&amp;ADDRESS(MATCH($B52,高専別学科リスト!B:B,0),3))),"")</f>
    </nc>
  </rcc>
  <rcc rId="1730" sId="5">
    <oc r="O53">
      <f>IF($B53&lt;&gt;"",INDIRECT("高専別学科リスト!"&amp;ADDRESS(MATCH($B53,高専別学科リスト!B:B,0),3)),"")</f>
    </oc>
    <nc r="O53">
      <f>IF($B53&lt;&gt;"",IF(INDIRECT("高専別学科リスト!"&amp;ADDRESS(MATCH($B53,高専別学科リスト!B:B,0),3))&lt;10,"0"&amp;INDIRECT("高専別学科リスト!"&amp;ADDRESS(MATCH($B53,高専別学科リスト!B:B,0),3)),INDIRECT("高専別学科リスト!"&amp;ADDRESS(MATCH($B53,高専別学科リスト!B:B,0),3))),"")</f>
    </nc>
  </rcc>
  <rcc rId="1731" sId="5">
    <oc r="O54">
      <f>IF($B54&lt;&gt;"",INDIRECT("高専別学科リスト!"&amp;ADDRESS(MATCH($B54,高専別学科リスト!B:B,0),3)),"")</f>
    </oc>
    <nc r="O54">
      <f>IF($B54&lt;&gt;"",IF(INDIRECT("高専別学科リスト!"&amp;ADDRESS(MATCH($B54,高専別学科リスト!B:B,0),3))&lt;10,"0"&amp;INDIRECT("高専別学科リスト!"&amp;ADDRESS(MATCH($B54,高専別学科リスト!B:B,0),3)),INDIRECT("高専別学科リスト!"&amp;ADDRESS(MATCH($B54,高専別学科リスト!B:B,0),3))),"")</f>
    </nc>
  </rcc>
  <rcc rId="1732" sId="5">
    <oc r="O55">
      <f>IF($B55&lt;&gt;"",INDIRECT("高専別学科リスト!"&amp;ADDRESS(MATCH($B55,高専別学科リスト!B:B,0),3)),"")</f>
    </oc>
    <nc r="O55">
      <f>IF($B55&lt;&gt;"",IF(INDIRECT("高専別学科リスト!"&amp;ADDRESS(MATCH($B55,高専別学科リスト!B:B,0),3))&lt;10,"0"&amp;INDIRECT("高専別学科リスト!"&amp;ADDRESS(MATCH($B55,高専別学科リスト!B:B,0),3)),INDIRECT("高専別学科リスト!"&amp;ADDRESS(MATCH($B55,高専別学科リスト!B:B,0),3))),"")</f>
    </nc>
  </rcc>
  <rcc rId="1733" sId="5">
    <oc r="O56">
      <f>IF($B56&lt;&gt;"",INDIRECT("高専別学科リスト!"&amp;ADDRESS(MATCH($B56,高専別学科リスト!B:B,0),3)),"")</f>
    </oc>
    <nc r="O56">
      <f>IF($B56&lt;&gt;"",IF(INDIRECT("高専別学科リスト!"&amp;ADDRESS(MATCH($B56,高専別学科リスト!B:B,0),3))&lt;10,"0"&amp;INDIRECT("高専別学科リスト!"&amp;ADDRESS(MATCH($B56,高専別学科リスト!B:B,0),3)),INDIRECT("高専別学科リスト!"&amp;ADDRESS(MATCH($B56,高専別学科リスト!B:B,0),3))),"")</f>
    </nc>
  </rcc>
  <rcc rId="1734" sId="5">
    <oc r="O57">
      <f>IF($B57&lt;&gt;"",INDIRECT("高専別学科リスト!"&amp;ADDRESS(MATCH($B57,高専別学科リスト!B:B,0),3)),"")</f>
    </oc>
    <nc r="O57">
      <f>IF($B57&lt;&gt;"",IF(INDIRECT("高専別学科リスト!"&amp;ADDRESS(MATCH($B57,高専別学科リスト!B:B,0),3))&lt;10,"0"&amp;INDIRECT("高専別学科リスト!"&amp;ADDRESS(MATCH($B57,高専別学科リスト!B:B,0),3)),INDIRECT("高専別学科リスト!"&amp;ADDRESS(MATCH($B57,高専別学科リスト!B:B,0),3))),"")</f>
    </nc>
  </rcc>
  <rcc rId="1735" sId="5">
    <oc r="O58">
      <f>IF($B58&lt;&gt;"",INDIRECT("高専別学科リスト!"&amp;ADDRESS(MATCH($B58,高専別学科リスト!B:B,0),3)),"")</f>
    </oc>
    <nc r="O58">
      <f>IF($B58&lt;&gt;"",IF(INDIRECT("高専別学科リスト!"&amp;ADDRESS(MATCH($B58,高専別学科リスト!B:B,0),3))&lt;10,"0"&amp;INDIRECT("高専別学科リスト!"&amp;ADDRESS(MATCH($B58,高専別学科リスト!B:B,0),3)),INDIRECT("高専別学科リスト!"&amp;ADDRESS(MATCH($B58,高専別学科リスト!B:B,0),3))),"")</f>
    </nc>
  </rcc>
  <rcc rId="1736" sId="5">
    <oc r="O59">
      <f>IF($B59&lt;&gt;"",INDIRECT("高専別学科リスト!"&amp;ADDRESS(MATCH($B59,高専別学科リスト!B:B,0),3)),"")</f>
    </oc>
    <nc r="O59">
      <f>IF($B59&lt;&gt;"",IF(INDIRECT("高専別学科リスト!"&amp;ADDRESS(MATCH($B59,高専別学科リスト!B:B,0),3))&lt;10,"0"&amp;INDIRECT("高専別学科リスト!"&amp;ADDRESS(MATCH($B59,高専別学科リスト!B:B,0),3)),INDIRECT("高専別学科リスト!"&amp;ADDRESS(MATCH($B59,高専別学科リスト!B:B,0),3))),"")</f>
    </nc>
  </rcc>
  <rcc rId="1737" sId="5">
    <oc r="O60">
      <f>IF($B60&lt;&gt;"",INDIRECT("高専別学科リスト!"&amp;ADDRESS(MATCH($B60,高専別学科リスト!B:B,0),3)),"")</f>
    </oc>
    <nc r="O60">
      <f>IF($B60&lt;&gt;"",IF(INDIRECT("高専別学科リスト!"&amp;ADDRESS(MATCH($B60,高専別学科リスト!B:B,0),3))&lt;10,"0"&amp;INDIRECT("高専別学科リスト!"&amp;ADDRESS(MATCH($B60,高専別学科リスト!B:B,0),3)),INDIRECT("高専別学科リスト!"&amp;ADDRESS(MATCH($B60,高専別学科リスト!B:B,0),3))),"")</f>
    </nc>
  </rcc>
  <rcc rId="1738" sId="5">
    <oc r="O61">
      <f>IF($B61&lt;&gt;"",INDIRECT("高専別学科リスト!"&amp;ADDRESS(MATCH($B61,高専別学科リスト!B:B,0),3)),"")</f>
    </oc>
    <nc r="O61">
      <f>IF($B61&lt;&gt;"",IF(INDIRECT("高専別学科リスト!"&amp;ADDRESS(MATCH($B61,高専別学科リスト!B:B,0),3))&lt;10,"0"&amp;INDIRECT("高専別学科リスト!"&amp;ADDRESS(MATCH($B61,高専別学科リスト!B:B,0),3)),INDIRECT("高専別学科リスト!"&amp;ADDRESS(MATCH($B61,高専別学科リスト!B:B,0),3))),"")</f>
    </nc>
  </rcc>
  <rcc rId="1739" sId="5">
    <oc r="O62">
      <f>IF($B62&lt;&gt;"",INDIRECT("高専別学科リスト!"&amp;ADDRESS(MATCH($B62,高専別学科リスト!B:B,0),3)),"")</f>
    </oc>
    <nc r="O62">
      <f>IF($B62&lt;&gt;"",IF(INDIRECT("高専別学科リスト!"&amp;ADDRESS(MATCH($B62,高専別学科リスト!B:B,0),3))&lt;10,"0"&amp;INDIRECT("高専別学科リスト!"&amp;ADDRESS(MATCH($B62,高専別学科リスト!B:B,0),3)),INDIRECT("高専別学科リスト!"&amp;ADDRESS(MATCH($B62,高専別学科リスト!B:B,0),3))),"")</f>
    </nc>
  </rcc>
  <rcc rId="1740" sId="5">
    <oc r="O63">
      <f>IF($B63&lt;&gt;"",INDIRECT("高専別学科リスト!"&amp;ADDRESS(MATCH($B63,高専別学科リスト!B:B,0),3)),"")</f>
    </oc>
    <nc r="O63">
      <f>IF($B63&lt;&gt;"",IF(INDIRECT("高専別学科リスト!"&amp;ADDRESS(MATCH($B63,高専別学科リスト!B:B,0),3))&lt;10,"0"&amp;INDIRECT("高専別学科リスト!"&amp;ADDRESS(MATCH($B63,高専別学科リスト!B:B,0),3)),INDIRECT("高専別学科リスト!"&amp;ADDRESS(MATCH($B63,高専別学科リスト!B:B,0),3))),"")</f>
    </nc>
  </rcc>
  <rcc rId="1741" sId="5">
    <oc r="O64">
      <f>IF($B64&lt;&gt;"",INDIRECT("高専別学科リスト!"&amp;ADDRESS(MATCH($B64,高専別学科リスト!B:B,0),3)),"")</f>
    </oc>
    <nc r="O64">
      <f>IF($B64&lt;&gt;"",IF(INDIRECT("高専別学科リスト!"&amp;ADDRESS(MATCH($B64,高専別学科リスト!B:B,0),3))&lt;10,"0"&amp;INDIRECT("高専別学科リスト!"&amp;ADDRESS(MATCH($B64,高専別学科リスト!B:B,0),3)),INDIRECT("高専別学科リスト!"&amp;ADDRESS(MATCH($B64,高専別学科リスト!B:B,0),3))),"")</f>
    </nc>
  </rcc>
  <rcc rId="1742" sId="5">
    <oc r="O65">
      <f>IF($B65&lt;&gt;"",INDIRECT("高専別学科リスト!"&amp;ADDRESS(MATCH($B65,高専別学科リスト!B:B,0),3)),"")</f>
    </oc>
    <nc r="O65">
      <f>IF($B65&lt;&gt;"",IF(INDIRECT("高専別学科リスト!"&amp;ADDRESS(MATCH($B65,高専別学科リスト!B:B,0),3))&lt;10,"0"&amp;INDIRECT("高専別学科リスト!"&amp;ADDRESS(MATCH($B65,高専別学科リスト!B:B,0),3)),INDIRECT("高専別学科リスト!"&amp;ADDRESS(MATCH($B65,高専別学科リスト!B:B,0),3))),"")</f>
    </nc>
  </rcc>
  <rcc rId="1743" sId="5">
    <oc r="O66">
      <f>IF($B66&lt;&gt;"",INDIRECT("高専別学科リスト!"&amp;ADDRESS(MATCH($B66,高専別学科リスト!B:B,0),3)),"")</f>
    </oc>
    <nc r="O66">
      <f>IF($B66&lt;&gt;"",IF(INDIRECT("高専別学科リスト!"&amp;ADDRESS(MATCH($B66,高専別学科リスト!B:B,0),3))&lt;10,"0"&amp;INDIRECT("高専別学科リスト!"&amp;ADDRESS(MATCH($B66,高専別学科リスト!B:B,0),3)),INDIRECT("高専別学科リスト!"&amp;ADDRESS(MATCH($B66,高専別学科リスト!B:B,0),3))),"")</f>
    </nc>
  </rcc>
  <rcc rId="1744" sId="5">
    <oc r="O67">
      <f>IF($B67&lt;&gt;"",INDIRECT("高専別学科リスト!"&amp;ADDRESS(MATCH($B67,高専別学科リスト!B:B,0),3)),"")</f>
    </oc>
    <nc r="O67">
      <f>IF($B67&lt;&gt;"",IF(INDIRECT("高専別学科リスト!"&amp;ADDRESS(MATCH($B67,高専別学科リスト!B:B,0),3))&lt;10,"0"&amp;INDIRECT("高専別学科リスト!"&amp;ADDRESS(MATCH($B67,高専別学科リスト!B:B,0),3)),INDIRECT("高専別学科リスト!"&amp;ADDRESS(MATCH($B67,高専別学科リスト!B:B,0),3))),"")</f>
    </nc>
  </rcc>
  <rcc rId="1745" sId="5">
    <oc r="O68">
      <f>IF($B68&lt;&gt;"",INDIRECT("高専別学科リスト!"&amp;ADDRESS(MATCH($B68,高専別学科リスト!B:B,0),3)),"")</f>
    </oc>
    <nc r="O68">
      <f>IF($B68&lt;&gt;"",IF(INDIRECT("高専別学科リスト!"&amp;ADDRESS(MATCH($B68,高専別学科リスト!B:B,0),3))&lt;10,"0"&amp;INDIRECT("高専別学科リスト!"&amp;ADDRESS(MATCH($B68,高専別学科リスト!B:B,0),3)),INDIRECT("高専別学科リスト!"&amp;ADDRESS(MATCH($B68,高専別学科リスト!B:B,0),3))),"")</f>
    </nc>
  </rcc>
  <rcc rId="1746" sId="5">
    <oc r="O69">
      <f>IF($B69&lt;&gt;"",INDIRECT("高専別学科リスト!"&amp;ADDRESS(MATCH($B69,高専別学科リスト!B:B,0),3)),"")</f>
    </oc>
    <nc r="O69">
      <f>IF($B69&lt;&gt;"",IF(INDIRECT("高専別学科リスト!"&amp;ADDRESS(MATCH($B69,高専別学科リスト!B:B,0),3))&lt;10,"0"&amp;INDIRECT("高専別学科リスト!"&amp;ADDRESS(MATCH($B69,高専別学科リスト!B:B,0),3)),INDIRECT("高専別学科リスト!"&amp;ADDRESS(MATCH($B69,高専別学科リスト!B:B,0),3))),"")</f>
    </nc>
  </rcc>
  <rcc rId="1747" sId="5">
    <oc r="O70">
      <f>IF($B70&lt;&gt;"",INDIRECT("高専別学科リスト!"&amp;ADDRESS(MATCH($B70,高専別学科リスト!B:B,0),3)),"")</f>
    </oc>
    <nc r="O70">
      <f>IF($B70&lt;&gt;"",IF(INDIRECT("高専別学科リスト!"&amp;ADDRESS(MATCH($B70,高専別学科リスト!B:B,0),3))&lt;10,"0"&amp;INDIRECT("高専別学科リスト!"&amp;ADDRESS(MATCH($B70,高専別学科リスト!B:B,0),3)),INDIRECT("高専別学科リスト!"&amp;ADDRESS(MATCH($B70,高専別学科リスト!B:B,0),3))),"")</f>
    </nc>
  </rcc>
  <rcc rId="1748" sId="5">
    <oc r="O71">
      <f>IF($B71&lt;&gt;"",INDIRECT("高専別学科リスト!"&amp;ADDRESS(MATCH($B71,高専別学科リスト!B:B,0),3)),"")</f>
    </oc>
    <nc r="O71">
      <f>IF($B71&lt;&gt;"",IF(INDIRECT("高専別学科リスト!"&amp;ADDRESS(MATCH($B71,高専別学科リスト!B:B,0),3))&lt;10,"0"&amp;INDIRECT("高専別学科リスト!"&amp;ADDRESS(MATCH($B71,高専別学科リスト!B:B,0),3)),INDIRECT("高専別学科リスト!"&amp;ADDRESS(MATCH($B71,高専別学科リスト!B:B,0),3))),"")</f>
    </nc>
  </rcc>
  <rcc rId="1749" sId="5">
    <oc r="O72">
      <f>IF($B72&lt;&gt;"",INDIRECT("高専別学科リスト!"&amp;ADDRESS(MATCH($B72,高専別学科リスト!B:B,0),3)),"")</f>
    </oc>
    <nc r="O72">
      <f>IF($B72&lt;&gt;"",IF(INDIRECT("高専別学科リスト!"&amp;ADDRESS(MATCH($B72,高専別学科リスト!B:B,0),3))&lt;10,"0"&amp;INDIRECT("高専別学科リスト!"&amp;ADDRESS(MATCH($B72,高専別学科リスト!B:B,0),3)),INDIRECT("高専別学科リスト!"&amp;ADDRESS(MATCH($B72,高専別学科リスト!B:B,0),3))),"")</f>
    </nc>
  </rcc>
  <rcc rId="1750" sId="5">
    <oc r="O73">
      <f>IF($B73&lt;&gt;"",INDIRECT("高専別学科リスト!"&amp;ADDRESS(MATCH($B73,高専別学科リスト!B:B,0),3)),"")</f>
    </oc>
    <nc r="O73">
      <f>IF($B73&lt;&gt;"",IF(INDIRECT("高専別学科リスト!"&amp;ADDRESS(MATCH($B73,高専別学科リスト!B:B,0),3))&lt;10,"0"&amp;INDIRECT("高専別学科リスト!"&amp;ADDRESS(MATCH($B73,高専別学科リスト!B:B,0),3)),INDIRECT("高専別学科リスト!"&amp;ADDRESS(MATCH($B73,高専別学科リスト!B:B,0),3))),"")</f>
    </nc>
  </rcc>
  <rcc rId="1751" sId="5">
    <oc r="O74">
      <f>IF($B74&lt;&gt;"",INDIRECT("高専別学科リスト!"&amp;ADDRESS(MATCH($B74,高専別学科リスト!B:B,0),3)),"")</f>
    </oc>
    <nc r="O74">
      <f>IF($B74&lt;&gt;"",IF(INDIRECT("高専別学科リスト!"&amp;ADDRESS(MATCH($B74,高専別学科リスト!B:B,0),3))&lt;10,"0"&amp;INDIRECT("高専別学科リスト!"&amp;ADDRESS(MATCH($B74,高専別学科リスト!B:B,0),3)),INDIRECT("高専別学科リスト!"&amp;ADDRESS(MATCH($B74,高専別学科リスト!B:B,0),3))),"")</f>
    </nc>
  </rcc>
  <rcc rId="1752" sId="5">
    <oc r="O75">
      <f>IF($B75&lt;&gt;"",INDIRECT("高専別学科リスト!"&amp;ADDRESS(MATCH($B75,高専別学科リスト!B:B,0),3)),"")</f>
    </oc>
    <nc r="O75">
      <f>IF($B75&lt;&gt;"",IF(INDIRECT("高専別学科リスト!"&amp;ADDRESS(MATCH($B75,高専別学科リスト!B:B,0),3))&lt;10,"0"&amp;INDIRECT("高専別学科リスト!"&amp;ADDRESS(MATCH($B75,高専別学科リスト!B:B,0),3)),INDIRECT("高専別学科リスト!"&amp;ADDRESS(MATCH($B75,高専別学科リスト!B:B,0),3))),"")</f>
    </nc>
  </rcc>
  <rcc rId="1753" sId="5">
    <oc r="O76">
      <f>IF($B76&lt;&gt;"",INDIRECT("高専別学科リスト!"&amp;ADDRESS(MATCH($B76,高専別学科リスト!B:B,0),3)),"")</f>
    </oc>
    <nc r="O76">
      <f>IF($B76&lt;&gt;"",IF(INDIRECT("高専別学科リスト!"&amp;ADDRESS(MATCH($B76,高専別学科リスト!B:B,0),3))&lt;10,"0"&amp;INDIRECT("高専別学科リスト!"&amp;ADDRESS(MATCH($B76,高専別学科リスト!B:B,0),3)),INDIRECT("高専別学科リスト!"&amp;ADDRESS(MATCH($B76,高専別学科リスト!B:B,0),3))),"")</f>
    </nc>
  </rcc>
  <rcc rId="1754" sId="5">
    <oc r="O77">
      <f>IF($B77&lt;&gt;"",INDIRECT("高専別学科リスト!"&amp;ADDRESS(MATCH($B77,高専別学科リスト!B:B,0),3)),"")</f>
    </oc>
    <nc r="O77">
      <f>IF($B77&lt;&gt;"",IF(INDIRECT("高専別学科リスト!"&amp;ADDRESS(MATCH($B77,高専別学科リスト!B:B,0),3))&lt;10,"0"&amp;INDIRECT("高専別学科リスト!"&amp;ADDRESS(MATCH($B77,高専別学科リスト!B:B,0),3)),INDIRECT("高専別学科リスト!"&amp;ADDRESS(MATCH($B77,高専別学科リスト!B:B,0),3))),"")</f>
    </nc>
  </rcc>
  <rcc rId="1755" sId="5">
    <oc r="O78">
      <f>IF($B78&lt;&gt;"",INDIRECT("高専別学科リスト!"&amp;ADDRESS(MATCH($B78,高専別学科リスト!B:B,0),3)),"")</f>
    </oc>
    <nc r="O78">
      <f>IF($B78&lt;&gt;"",IF(INDIRECT("高専別学科リスト!"&amp;ADDRESS(MATCH($B78,高専別学科リスト!B:B,0),3))&lt;10,"0"&amp;INDIRECT("高専別学科リスト!"&amp;ADDRESS(MATCH($B78,高専別学科リスト!B:B,0),3)),INDIRECT("高専別学科リスト!"&amp;ADDRESS(MATCH($B78,高専別学科リスト!B:B,0),3))),"")</f>
    </nc>
  </rcc>
  <rcc rId="1756" sId="5">
    <oc r="O79">
      <f>IF($B79&lt;&gt;"",INDIRECT("高専別学科リスト!"&amp;ADDRESS(MATCH($B79,高専別学科リスト!B:B,0),3)),"")</f>
    </oc>
    <nc r="O79">
      <f>IF($B79&lt;&gt;"",IF(INDIRECT("高専別学科リスト!"&amp;ADDRESS(MATCH($B79,高専別学科リスト!B:B,0),3))&lt;10,"0"&amp;INDIRECT("高専別学科リスト!"&amp;ADDRESS(MATCH($B79,高専別学科リスト!B:B,0),3)),INDIRECT("高専別学科リスト!"&amp;ADDRESS(MATCH($B79,高専別学科リスト!B:B,0),3))),"")</f>
    </nc>
  </rcc>
  <rcc rId="1757" sId="5">
    <oc r="O80">
      <f>IF($B80&lt;&gt;"",INDIRECT("高専別学科リスト!"&amp;ADDRESS(MATCH($B80,高専別学科リスト!B:B,0),3)),"")</f>
    </oc>
    <nc r="O80">
      <f>IF($B80&lt;&gt;"",IF(INDIRECT("高専別学科リスト!"&amp;ADDRESS(MATCH($B80,高専別学科リスト!B:B,0),3))&lt;10,"0"&amp;INDIRECT("高専別学科リスト!"&amp;ADDRESS(MATCH($B80,高専別学科リスト!B:B,0),3)),INDIRECT("高専別学科リスト!"&amp;ADDRESS(MATCH($B80,高専別学科リスト!B:B,0),3))),"")</f>
    </nc>
  </rcc>
  <rcc rId="1758" sId="5">
    <oc r="O81">
      <f>IF($B81&lt;&gt;"",INDIRECT("高専別学科リスト!"&amp;ADDRESS(MATCH($B81,高専別学科リスト!B:B,0),3)),"")</f>
    </oc>
    <nc r="O81">
      <f>IF($B81&lt;&gt;"",IF(INDIRECT("高専別学科リスト!"&amp;ADDRESS(MATCH($B81,高専別学科リスト!B:B,0),3))&lt;10,"0"&amp;INDIRECT("高専別学科リスト!"&amp;ADDRESS(MATCH($B81,高専別学科リスト!B:B,0),3)),INDIRECT("高専別学科リスト!"&amp;ADDRESS(MATCH($B81,高専別学科リスト!B:B,0),3))),"")</f>
    </nc>
  </rcc>
  <rcc rId="1759" sId="5">
    <oc r="O82">
      <f>IF($B82&lt;&gt;"",INDIRECT("高専別学科リスト!"&amp;ADDRESS(MATCH($B82,高専別学科リスト!B:B,0),3)),"")</f>
    </oc>
    <nc r="O82">
      <f>IF($B82&lt;&gt;"",IF(INDIRECT("高専別学科リスト!"&amp;ADDRESS(MATCH($B82,高専別学科リスト!B:B,0),3))&lt;10,"0"&amp;INDIRECT("高専別学科リスト!"&amp;ADDRESS(MATCH($B82,高専別学科リスト!B:B,0),3)),INDIRECT("高専別学科リスト!"&amp;ADDRESS(MATCH($B82,高専別学科リスト!B:B,0),3))),"")</f>
    </nc>
  </rcc>
  <rcc rId="1760" sId="5">
    <oc r="O83">
      <f>IF($B83&lt;&gt;"",INDIRECT("高専別学科リスト!"&amp;ADDRESS(MATCH($B83,高専別学科リスト!B:B,0),3)),"")</f>
    </oc>
    <nc r="O83">
      <f>IF($B83&lt;&gt;"",IF(INDIRECT("高専別学科リスト!"&amp;ADDRESS(MATCH($B83,高専別学科リスト!B:B,0),3))&lt;10,"0"&amp;INDIRECT("高専別学科リスト!"&amp;ADDRESS(MATCH($B83,高専別学科リスト!B:B,0),3)),INDIRECT("高専別学科リスト!"&amp;ADDRESS(MATCH($B83,高専別学科リスト!B:B,0),3))),"")</f>
    </nc>
  </rcc>
  <rcc rId="1761" sId="5">
    <oc r="O84">
      <f>IF($B84&lt;&gt;"",INDIRECT("高専別学科リスト!"&amp;ADDRESS(MATCH($B84,高専別学科リスト!B:B,0),3)),"")</f>
    </oc>
    <nc r="O84">
      <f>IF($B84&lt;&gt;"",IF(INDIRECT("高専別学科リスト!"&amp;ADDRESS(MATCH($B84,高専別学科リスト!B:B,0),3))&lt;10,"0"&amp;INDIRECT("高専別学科リスト!"&amp;ADDRESS(MATCH($B84,高専別学科リスト!B:B,0),3)),INDIRECT("高専別学科リスト!"&amp;ADDRESS(MATCH($B84,高専別学科リスト!B:B,0),3))),"")</f>
    </nc>
  </rcc>
  <rcc rId="1762" sId="5">
    <oc r="O85">
      <f>IF($B85&lt;&gt;"",INDIRECT("高専別学科リスト!"&amp;ADDRESS(MATCH($B85,高専別学科リスト!B:B,0),3)),"")</f>
    </oc>
    <nc r="O85">
      <f>IF($B85&lt;&gt;"",IF(INDIRECT("高専別学科リスト!"&amp;ADDRESS(MATCH($B85,高専別学科リスト!B:B,0),3))&lt;10,"0"&amp;INDIRECT("高専別学科リスト!"&amp;ADDRESS(MATCH($B85,高専別学科リスト!B:B,0),3)),INDIRECT("高専別学科リスト!"&amp;ADDRESS(MATCH($B85,高専別学科リスト!B:B,0),3))),"")</f>
    </nc>
  </rcc>
  <rcc rId="1763" sId="5">
    <oc r="O86">
      <f>IF($B86&lt;&gt;"",INDIRECT("高専別学科リスト!"&amp;ADDRESS(MATCH($B86,高専別学科リスト!B:B,0),3)),"")</f>
    </oc>
    <nc r="O86">
      <f>IF($B86&lt;&gt;"",IF(INDIRECT("高専別学科リスト!"&amp;ADDRESS(MATCH($B86,高専別学科リスト!B:B,0),3))&lt;10,"0"&amp;INDIRECT("高専別学科リスト!"&amp;ADDRESS(MATCH($B86,高専別学科リスト!B:B,0),3)),INDIRECT("高専別学科リスト!"&amp;ADDRESS(MATCH($B86,高専別学科リスト!B:B,0),3))),"")</f>
    </nc>
  </rcc>
  <rcc rId="1764" sId="5">
    <oc r="O87">
      <f>IF($B87&lt;&gt;"",INDIRECT("高専別学科リスト!"&amp;ADDRESS(MATCH($B87,高専別学科リスト!B:B,0),3)),"")</f>
    </oc>
    <nc r="O87">
      <f>IF($B87&lt;&gt;"",IF(INDIRECT("高専別学科リスト!"&amp;ADDRESS(MATCH($B87,高専別学科リスト!B:B,0),3))&lt;10,"0"&amp;INDIRECT("高専別学科リスト!"&amp;ADDRESS(MATCH($B87,高専別学科リスト!B:B,0),3)),INDIRECT("高専別学科リスト!"&amp;ADDRESS(MATCH($B87,高専別学科リスト!B:B,0),3))),"")</f>
    </nc>
  </rcc>
  <rcc rId="1765" sId="5">
    <oc r="O88">
      <f>IF($B88&lt;&gt;"",INDIRECT("高専別学科リスト!"&amp;ADDRESS(MATCH($B88,高専別学科リスト!B:B,0),3)),"")</f>
    </oc>
    <nc r="O88">
      <f>IF($B88&lt;&gt;"",IF(INDIRECT("高専別学科リスト!"&amp;ADDRESS(MATCH($B88,高専別学科リスト!B:B,0),3))&lt;10,"0"&amp;INDIRECT("高専別学科リスト!"&amp;ADDRESS(MATCH($B88,高専別学科リスト!B:B,0),3)),INDIRECT("高専別学科リスト!"&amp;ADDRESS(MATCH($B88,高専別学科リスト!B:B,0),3))),"")</f>
    </nc>
  </rcc>
  <rcc rId="1766" sId="5">
    <oc r="O89">
      <f>IF($B89&lt;&gt;"",INDIRECT("高専別学科リスト!"&amp;ADDRESS(MATCH($B89,高専別学科リスト!B:B,0),3)),"")</f>
    </oc>
    <nc r="O89">
      <f>IF($B89&lt;&gt;"",IF(INDIRECT("高専別学科リスト!"&amp;ADDRESS(MATCH($B89,高専別学科リスト!B:B,0),3))&lt;10,"0"&amp;INDIRECT("高専別学科リスト!"&amp;ADDRESS(MATCH($B89,高専別学科リスト!B:B,0),3)),INDIRECT("高専別学科リスト!"&amp;ADDRESS(MATCH($B89,高専別学科リスト!B:B,0),3))),"")</f>
    </nc>
  </rcc>
  <rcc rId="1767" sId="5">
    <oc r="O90">
      <f>IF($B90&lt;&gt;"",INDIRECT("高専別学科リスト!"&amp;ADDRESS(MATCH($B90,高専別学科リスト!B:B,0),3)),"")</f>
    </oc>
    <nc r="O90">
      <f>IF($B90&lt;&gt;"",IF(INDIRECT("高専別学科リスト!"&amp;ADDRESS(MATCH($B90,高専別学科リスト!B:B,0),3))&lt;10,"0"&amp;INDIRECT("高専別学科リスト!"&amp;ADDRESS(MATCH($B90,高専別学科リスト!B:B,0),3)),INDIRECT("高専別学科リスト!"&amp;ADDRESS(MATCH($B90,高専別学科リスト!B:B,0),3))),"")</f>
    </nc>
  </rcc>
  <rcc rId="1768" sId="5">
    <oc r="O91">
      <f>IF($B91&lt;&gt;"",INDIRECT("高専別学科リスト!"&amp;ADDRESS(MATCH($B91,高専別学科リスト!B:B,0),3)),"")</f>
    </oc>
    <nc r="O91">
      <f>IF($B91&lt;&gt;"",IF(INDIRECT("高専別学科リスト!"&amp;ADDRESS(MATCH($B91,高専別学科リスト!B:B,0),3))&lt;10,"0"&amp;INDIRECT("高専別学科リスト!"&amp;ADDRESS(MATCH($B91,高専別学科リスト!B:B,0),3)),INDIRECT("高専別学科リスト!"&amp;ADDRESS(MATCH($B91,高専別学科リスト!B:B,0),3))),"")</f>
    </nc>
  </rcc>
  <rcc rId="1769" sId="5">
    <oc r="O92">
      <f>IF($B92&lt;&gt;"",INDIRECT("高専別学科リスト!"&amp;ADDRESS(MATCH($B92,高専別学科リスト!B:B,0),3)),"")</f>
    </oc>
    <nc r="O92">
      <f>IF($B92&lt;&gt;"",IF(INDIRECT("高専別学科リスト!"&amp;ADDRESS(MATCH($B92,高専別学科リスト!B:B,0),3))&lt;10,"0"&amp;INDIRECT("高専別学科リスト!"&amp;ADDRESS(MATCH($B92,高専別学科リスト!B:B,0),3)),INDIRECT("高専別学科リスト!"&amp;ADDRESS(MATCH($B92,高専別学科リスト!B:B,0),3))),"")</f>
    </nc>
  </rcc>
  <rcc rId="1770" sId="5">
    <oc r="O93">
      <f>IF($B93&lt;&gt;"",INDIRECT("高専別学科リスト!"&amp;ADDRESS(MATCH($B93,高専別学科リスト!B:B,0),3)),"")</f>
    </oc>
    <nc r="O93">
      <f>IF($B93&lt;&gt;"",IF(INDIRECT("高専別学科リスト!"&amp;ADDRESS(MATCH($B93,高専別学科リスト!B:B,0),3))&lt;10,"0"&amp;INDIRECT("高専別学科リスト!"&amp;ADDRESS(MATCH($B93,高専別学科リスト!B:B,0),3)),INDIRECT("高専別学科リスト!"&amp;ADDRESS(MATCH($B93,高専別学科リスト!B:B,0),3))),"")</f>
    </nc>
  </rcc>
  <rcc rId="1771" sId="5">
    <oc r="O94">
      <f>IF($B94&lt;&gt;"",INDIRECT("高専別学科リスト!"&amp;ADDRESS(MATCH($B94,高専別学科リスト!B:B,0),3)),"")</f>
    </oc>
    <nc r="O94">
      <f>IF($B94&lt;&gt;"",IF(INDIRECT("高専別学科リスト!"&amp;ADDRESS(MATCH($B94,高専別学科リスト!B:B,0),3))&lt;10,"0"&amp;INDIRECT("高専別学科リスト!"&amp;ADDRESS(MATCH($B94,高専別学科リスト!B:B,0),3)),INDIRECT("高専別学科リスト!"&amp;ADDRESS(MATCH($B94,高専別学科リスト!B:B,0),3))),"")</f>
    </nc>
  </rcc>
  <rcc rId="1772" sId="5">
    <oc r="O95">
      <f>IF($B95&lt;&gt;"",INDIRECT("高専別学科リスト!"&amp;ADDRESS(MATCH($B95,高専別学科リスト!B:B,0),3)),"")</f>
    </oc>
    <nc r="O95">
      <f>IF($B95&lt;&gt;"",IF(INDIRECT("高専別学科リスト!"&amp;ADDRESS(MATCH($B95,高専別学科リスト!B:B,0),3))&lt;10,"0"&amp;INDIRECT("高専別学科リスト!"&amp;ADDRESS(MATCH($B95,高専別学科リスト!B:B,0),3)),INDIRECT("高専別学科リスト!"&amp;ADDRESS(MATCH($B95,高専別学科リスト!B:B,0),3))),"")</f>
    </nc>
  </rcc>
  <rcc rId="1773" sId="5">
    <oc r="O96">
      <f>IF($B96&lt;&gt;"",INDIRECT("高専別学科リスト!"&amp;ADDRESS(MATCH($B96,高専別学科リスト!B:B,0),3)),"")</f>
    </oc>
    <nc r="O96">
      <f>IF($B96&lt;&gt;"",IF(INDIRECT("高専別学科リスト!"&amp;ADDRESS(MATCH($B96,高専別学科リスト!B:B,0),3))&lt;10,"0"&amp;INDIRECT("高専別学科リスト!"&amp;ADDRESS(MATCH($B96,高専別学科リスト!B:B,0),3)),INDIRECT("高専別学科リスト!"&amp;ADDRESS(MATCH($B96,高専別学科リスト!B:B,0),3))),"")</f>
    </nc>
  </rcc>
  <rcc rId="1774" sId="5">
    <oc r="O97">
      <f>IF($B97&lt;&gt;"",INDIRECT("高専別学科リスト!"&amp;ADDRESS(MATCH($B97,高専別学科リスト!B:B,0),3)),"")</f>
    </oc>
    <nc r="O97">
      <f>IF($B97&lt;&gt;"",IF(INDIRECT("高専別学科リスト!"&amp;ADDRESS(MATCH($B97,高専別学科リスト!B:B,0),3))&lt;10,"0"&amp;INDIRECT("高専別学科リスト!"&amp;ADDRESS(MATCH($B97,高専別学科リスト!B:B,0),3)),INDIRECT("高専別学科リスト!"&amp;ADDRESS(MATCH($B97,高専別学科リスト!B:B,0),3))),"")</f>
    </nc>
  </rcc>
  <rcc rId="1775" sId="5">
    <oc r="O98">
      <f>IF($B98&lt;&gt;"",INDIRECT("高専別学科リスト!"&amp;ADDRESS(MATCH($B98,高専別学科リスト!B:B,0),3)),"")</f>
    </oc>
    <nc r="O98">
      <f>IF($B98&lt;&gt;"",IF(INDIRECT("高専別学科リスト!"&amp;ADDRESS(MATCH($B98,高専別学科リスト!B:B,0),3))&lt;10,"0"&amp;INDIRECT("高専別学科リスト!"&amp;ADDRESS(MATCH($B98,高専別学科リスト!B:B,0),3)),INDIRECT("高専別学科リスト!"&amp;ADDRESS(MATCH($B98,高専別学科リスト!B:B,0),3))),"")</f>
    </nc>
  </rcc>
  <rcc rId="1776" sId="5">
    <oc r="O99">
      <f>IF($B99&lt;&gt;"",INDIRECT("高専別学科リスト!"&amp;ADDRESS(MATCH($B99,高専別学科リスト!B:B,0),3)),"")</f>
    </oc>
    <nc r="O99">
      <f>IF($B99&lt;&gt;"",IF(INDIRECT("高専別学科リスト!"&amp;ADDRESS(MATCH($B99,高専別学科リスト!B:B,0),3))&lt;10,"0"&amp;INDIRECT("高専別学科リスト!"&amp;ADDRESS(MATCH($B99,高専別学科リスト!B:B,0),3)),INDIRECT("高専別学科リスト!"&amp;ADDRESS(MATCH($B99,高専別学科リスト!B:B,0),3))),"")</f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7" sId="5">
    <oc r="O2">
      <f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</oc>
    <nc r="O2">
      <f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</nc>
  </rcc>
  <rcc rId="1778" sId="6">
    <oc r="O2">
      <f>IF($B2&lt;&gt;"",INDIRECT("高専別学科リスト!"&amp;ADDRESS(MATCH($B2,高専別学科リスト!B:B,0),3)),"")</f>
    </oc>
    <nc r="O2">
      <f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</nc>
  </rcc>
  <rcc rId="1779" sId="6">
    <oc r="O3">
      <f>IF($B3&lt;&gt;"",INDIRECT("高専別学科リスト!"&amp;ADDRESS(MATCH($B3,高専別学科リスト!B:B,0),3)),"")</f>
    </oc>
    <nc r="O3">
      <f>IF($B3&lt;&gt;"",IF(INDIRECT("高専別学科リスト!"&amp;ADDRESS(MATCH($B3,高専別学科リスト!B:B,0),3))&lt;10,"0"&amp;INDIRECT("高専別学科リスト!"&amp;ADDRESS(MATCH($B3,高専別学科リスト!B:B,0),3)),INDIRECT("高専別学科リスト!"&amp;ADDRESS(MATCH($B3,高専別学科リスト!B:B,0),3))),"")</f>
    </nc>
  </rcc>
  <rcc rId="1780" sId="6">
    <oc r="O4">
      <f>IF($B4&lt;&gt;"",INDIRECT("高専別学科リスト!"&amp;ADDRESS(MATCH($B4,高専別学科リスト!B:B,0),3)),"")</f>
    </oc>
    <nc r="O4">
      <f>IF($B4&lt;&gt;"",IF(INDIRECT("高専別学科リスト!"&amp;ADDRESS(MATCH($B4,高専別学科リスト!B:B,0),3))&lt;10,"0"&amp;INDIRECT("高専別学科リスト!"&amp;ADDRESS(MATCH($B4,高専別学科リスト!B:B,0),3)),INDIRECT("高専別学科リスト!"&amp;ADDRESS(MATCH($B4,高専別学科リスト!B:B,0),3))),"")</f>
    </nc>
  </rcc>
  <rcc rId="1781" sId="6">
    <oc r="O5">
      <f>IF($B5&lt;&gt;"",INDIRECT("高専別学科リスト!"&amp;ADDRESS(MATCH($B5,高専別学科リスト!B:B,0),3)),"")</f>
    </oc>
    <nc r="O5">
      <f>IF($B5&lt;&gt;"",IF(INDIRECT("高専別学科リスト!"&amp;ADDRESS(MATCH($B5,高専別学科リスト!B:B,0),3))&lt;10,"0"&amp;INDIRECT("高専別学科リスト!"&amp;ADDRESS(MATCH($B5,高専別学科リスト!B:B,0),3)),INDIRECT("高専別学科リスト!"&amp;ADDRESS(MATCH($B5,高専別学科リスト!B:B,0),3))),"")</f>
    </nc>
  </rcc>
  <rcc rId="1782" sId="6">
    <oc r="O6">
      <f>IF($B6&lt;&gt;"",INDIRECT("高専別学科リスト!"&amp;ADDRESS(MATCH($B6,高専別学科リスト!B:B,0),3)),"")</f>
    </oc>
    <nc r="O6">
      <f>IF($B6&lt;&gt;"",IF(INDIRECT("高専別学科リスト!"&amp;ADDRESS(MATCH($B6,高専別学科リスト!B:B,0),3))&lt;10,"0"&amp;INDIRECT("高専別学科リスト!"&amp;ADDRESS(MATCH($B6,高専別学科リスト!B:B,0),3)),INDIRECT("高専別学科リスト!"&amp;ADDRESS(MATCH($B6,高専別学科リスト!B:B,0),3))),"")</f>
    </nc>
  </rcc>
  <rcc rId="1783" sId="6">
    <oc r="O7">
      <f>IF($B7&lt;&gt;"",INDIRECT("高専別学科リスト!"&amp;ADDRESS(MATCH($B7,高専別学科リスト!B:B,0),3)),"")</f>
    </oc>
    <nc r="O7">
      <f>IF($B7&lt;&gt;"",IF(INDIRECT("高専別学科リスト!"&amp;ADDRESS(MATCH($B7,高専別学科リスト!B:B,0),3))&lt;10,"0"&amp;INDIRECT("高専別学科リスト!"&amp;ADDRESS(MATCH($B7,高専別学科リスト!B:B,0),3)),INDIRECT("高専別学科リスト!"&amp;ADDRESS(MATCH($B7,高専別学科リスト!B:B,0),3))),"")</f>
    </nc>
  </rcc>
  <rcc rId="1784" sId="6">
    <oc r="O8">
      <f>IF($B8&lt;&gt;"",INDIRECT("高専別学科リスト!"&amp;ADDRESS(MATCH($B8,高専別学科リスト!B:B,0),3)),"")</f>
    </oc>
    <nc r="O8">
      <f>IF($B8&lt;&gt;"",IF(INDIRECT("高専別学科リスト!"&amp;ADDRESS(MATCH($B8,高専別学科リスト!B:B,0),3))&lt;10,"0"&amp;INDIRECT("高専別学科リスト!"&amp;ADDRESS(MATCH($B8,高専別学科リスト!B:B,0),3)),INDIRECT("高専別学科リスト!"&amp;ADDRESS(MATCH($B8,高専別学科リスト!B:B,0),3))),"")</f>
    </nc>
  </rcc>
  <rcc rId="1785" sId="6">
    <oc r="O9">
      <f>IF($B9&lt;&gt;"",INDIRECT("高専別学科リスト!"&amp;ADDRESS(MATCH($B9,高専別学科リスト!B:B,0),3)),"")</f>
    </oc>
    <nc r="O9">
      <f>IF($B9&lt;&gt;"",IF(INDIRECT("高専別学科リスト!"&amp;ADDRESS(MATCH($B9,高専別学科リスト!B:B,0),3))&lt;10,"0"&amp;INDIRECT("高専別学科リスト!"&amp;ADDRESS(MATCH($B9,高専別学科リスト!B:B,0),3)),INDIRECT("高専別学科リスト!"&amp;ADDRESS(MATCH($B9,高専別学科リスト!B:B,0),3))),"")</f>
    </nc>
  </rcc>
  <rcc rId="1786" sId="6">
    <oc r="O10">
      <f>IF($B10&lt;&gt;"",INDIRECT("高専別学科リスト!"&amp;ADDRESS(MATCH($B10,高専別学科リスト!B:B,0),3)),"")</f>
    </oc>
    <nc r="O10">
      <f>IF($B10&lt;&gt;"",IF(INDIRECT("高専別学科リスト!"&amp;ADDRESS(MATCH($B10,高専別学科リスト!B:B,0),3))&lt;10,"0"&amp;INDIRECT("高専別学科リスト!"&amp;ADDRESS(MATCH($B10,高専別学科リスト!B:B,0),3)),INDIRECT("高専別学科リスト!"&amp;ADDRESS(MATCH($B10,高専別学科リスト!B:B,0),3))),"")</f>
    </nc>
  </rcc>
  <rcc rId="1787" sId="6">
    <oc r="O11">
      <f>IF($B11&lt;&gt;"",INDIRECT("高専別学科リスト!"&amp;ADDRESS(MATCH($B11,高専別学科リスト!B:B,0),3)),"")</f>
    </oc>
    <nc r="O11">
      <f>IF($B11&lt;&gt;"",IF(INDIRECT("高専別学科リスト!"&amp;ADDRESS(MATCH($B11,高専別学科リスト!B:B,0),3))&lt;10,"0"&amp;INDIRECT("高専別学科リスト!"&amp;ADDRESS(MATCH($B11,高専別学科リスト!B:B,0),3)),INDIRECT("高専別学科リスト!"&amp;ADDRESS(MATCH($B11,高専別学科リスト!B:B,0),3))),"")</f>
    </nc>
  </rcc>
  <rcc rId="1788" sId="6">
    <oc r="O12">
      <f>IF($B12&lt;&gt;"",INDIRECT("高専別学科リスト!"&amp;ADDRESS(MATCH($B12,高専別学科リスト!B:B,0),3)),"")</f>
    </oc>
    <nc r="O12">
      <f>IF($B12&lt;&gt;"",IF(INDIRECT("高専別学科リスト!"&amp;ADDRESS(MATCH($B12,高専別学科リスト!B:B,0),3))&lt;10,"0"&amp;INDIRECT("高専別学科リスト!"&amp;ADDRESS(MATCH($B12,高専別学科リスト!B:B,0),3)),INDIRECT("高専別学科リスト!"&amp;ADDRESS(MATCH($B12,高専別学科リスト!B:B,0),3))),"")</f>
    </nc>
  </rcc>
  <rcc rId="1789" sId="6">
    <oc r="O13">
      <f>IF($B13&lt;&gt;"",INDIRECT("高専別学科リスト!"&amp;ADDRESS(MATCH($B13,高専別学科リスト!B:B,0),3)),"")</f>
    </oc>
    <nc r="O13">
      <f>IF($B13&lt;&gt;"",IF(INDIRECT("高専別学科リスト!"&amp;ADDRESS(MATCH($B13,高専別学科リスト!B:B,0),3))&lt;10,"0"&amp;INDIRECT("高専別学科リスト!"&amp;ADDRESS(MATCH($B13,高専別学科リスト!B:B,0),3)),INDIRECT("高専別学科リスト!"&amp;ADDRESS(MATCH($B13,高専別学科リスト!B:B,0),3))),"")</f>
    </nc>
  </rcc>
  <rcc rId="1790" sId="6">
    <oc r="O14">
      <f>IF($B14&lt;&gt;"",INDIRECT("高専別学科リスト!"&amp;ADDRESS(MATCH($B14,高専別学科リスト!B:B,0),3)),"")</f>
    </oc>
    <nc r="O14">
      <f>IF($B14&lt;&gt;"",IF(INDIRECT("高専別学科リスト!"&amp;ADDRESS(MATCH($B14,高専別学科リスト!B:B,0),3))&lt;10,"0"&amp;INDIRECT("高専別学科リスト!"&amp;ADDRESS(MATCH($B14,高専別学科リスト!B:B,0),3)),INDIRECT("高専別学科リスト!"&amp;ADDRESS(MATCH($B14,高専別学科リスト!B:B,0),3))),"")</f>
    </nc>
  </rcc>
  <rcc rId="1791" sId="6">
    <oc r="O15">
      <f>IF($B15&lt;&gt;"",INDIRECT("高専別学科リスト!"&amp;ADDRESS(MATCH($B15,高専別学科リスト!B:B,0),3)),"")</f>
    </oc>
    <nc r="O15">
      <f>IF($B15&lt;&gt;"",IF(INDIRECT("高専別学科リスト!"&amp;ADDRESS(MATCH($B15,高専別学科リスト!B:B,0),3))&lt;10,"0"&amp;INDIRECT("高専別学科リスト!"&amp;ADDRESS(MATCH($B15,高専別学科リスト!B:B,0),3)),INDIRECT("高専別学科リスト!"&amp;ADDRESS(MATCH($B15,高専別学科リスト!B:B,0),3))),"")</f>
    </nc>
  </rcc>
  <rcc rId="1792" sId="6">
    <oc r="O16">
      <f>IF($B16&lt;&gt;"",INDIRECT("高専別学科リスト!"&amp;ADDRESS(MATCH($B16,高専別学科リスト!B:B,0),3)),"")</f>
    </oc>
    <nc r="O16">
      <f>IF($B16&lt;&gt;"",IF(INDIRECT("高専別学科リスト!"&amp;ADDRESS(MATCH($B16,高専別学科リスト!B:B,0),3))&lt;10,"0"&amp;INDIRECT("高専別学科リスト!"&amp;ADDRESS(MATCH($B16,高専別学科リスト!B:B,0),3)),INDIRECT("高専別学科リスト!"&amp;ADDRESS(MATCH($B16,高専別学科リスト!B:B,0),3))),"")</f>
    </nc>
  </rcc>
  <rcc rId="1793" sId="6">
    <oc r="O17">
      <f>IF($B17&lt;&gt;"",INDIRECT("高専別学科リスト!"&amp;ADDRESS(MATCH($B17,高専別学科リスト!B:B,0),3)),"")</f>
    </oc>
    <nc r="O17">
      <f>IF($B17&lt;&gt;"",IF(INDIRECT("高専別学科リスト!"&amp;ADDRESS(MATCH($B17,高専別学科リスト!B:B,0),3))&lt;10,"0"&amp;INDIRECT("高専別学科リスト!"&amp;ADDRESS(MATCH($B17,高専別学科リスト!B:B,0),3)),INDIRECT("高専別学科リスト!"&amp;ADDRESS(MATCH($B17,高専別学科リスト!B:B,0),3))),"")</f>
    </nc>
  </rcc>
  <rcc rId="1794" sId="6">
    <oc r="O18">
      <f>IF($B18&lt;&gt;"",INDIRECT("高専別学科リスト!"&amp;ADDRESS(MATCH($B18,高専別学科リスト!B:B,0),3)),"")</f>
    </oc>
    <nc r="O18">
      <f>IF($B18&lt;&gt;"",IF(INDIRECT("高専別学科リスト!"&amp;ADDRESS(MATCH($B18,高専別学科リスト!B:B,0),3))&lt;10,"0"&amp;INDIRECT("高専別学科リスト!"&amp;ADDRESS(MATCH($B18,高専別学科リスト!B:B,0),3)),INDIRECT("高専別学科リスト!"&amp;ADDRESS(MATCH($B18,高専別学科リスト!B:B,0),3))),"")</f>
    </nc>
  </rcc>
  <rcc rId="1795" sId="6">
    <oc r="O19">
      <f>IF($B19&lt;&gt;"",INDIRECT("高専別学科リスト!"&amp;ADDRESS(MATCH($B19,高専別学科リスト!B:B,0),3)),"")</f>
    </oc>
    <nc r="O19">
      <f>IF($B19&lt;&gt;"",IF(INDIRECT("高専別学科リスト!"&amp;ADDRESS(MATCH($B19,高専別学科リスト!B:B,0),3))&lt;10,"0"&amp;INDIRECT("高専別学科リスト!"&amp;ADDRESS(MATCH($B19,高専別学科リスト!B:B,0),3)),INDIRECT("高専別学科リスト!"&amp;ADDRESS(MATCH($B19,高専別学科リスト!B:B,0),3))),"")</f>
    </nc>
  </rcc>
  <rcc rId="1796" sId="6">
    <oc r="O20">
      <f>IF($B20&lt;&gt;"",INDIRECT("高専別学科リスト!"&amp;ADDRESS(MATCH($B20,高専別学科リスト!B:B,0),3)),"")</f>
    </oc>
    <nc r="O20">
      <f>IF($B20&lt;&gt;"",IF(INDIRECT("高専別学科リスト!"&amp;ADDRESS(MATCH($B20,高専別学科リスト!B:B,0),3))&lt;10,"0"&amp;INDIRECT("高専別学科リスト!"&amp;ADDRESS(MATCH($B20,高専別学科リスト!B:B,0),3)),INDIRECT("高専別学科リスト!"&amp;ADDRESS(MATCH($B20,高専別学科リスト!B:B,0),3))),"")</f>
    </nc>
  </rcc>
  <rcc rId="1797" sId="6">
    <oc r="O21">
      <f>IF($B21&lt;&gt;"",INDIRECT("高専別学科リスト!"&amp;ADDRESS(MATCH($B21,高専別学科リスト!B:B,0),3)),"")</f>
    </oc>
    <nc r="O21">
      <f>IF($B21&lt;&gt;"",IF(INDIRECT("高専別学科リスト!"&amp;ADDRESS(MATCH($B21,高専別学科リスト!B:B,0),3))&lt;10,"0"&amp;INDIRECT("高専別学科リスト!"&amp;ADDRESS(MATCH($B21,高専別学科リスト!B:B,0),3)),INDIRECT("高専別学科リスト!"&amp;ADDRESS(MATCH($B21,高専別学科リスト!B:B,0),3))),"")</f>
    </nc>
  </rcc>
  <rcc rId="1798" sId="6">
    <oc r="O22">
      <f>IF($B22&lt;&gt;"",INDIRECT("高専別学科リスト!"&amp;ADDRESS(MATCH($B22,高専別学科リスト!B:B,0),3)),"")</f>
    </oc>
    <nc r="O22">
      <f>IF($B22&lt;&gt;"",IF(INDIRECT("高専別学科リスト!"&amp;ADDRESS(MATCH($B22,高専別学科リスト!B:B,0),3))&lt;10,"0"&amp;INDIRECT("高専別学科リスト!"&amp;ADDRESS(MATCH($B22,高専別学科リスト!B:B,0),3)),INDIRECT("高専別学科リスト!"&amp;ADDRESS(MATCH($B22,高専別学科リスト!B:B,0),3))),"")</f>
    </nc>
  </rcc>
  <rcc rId="1799" sId="6">
    <oc r="O23">
      <f>IF($B23&lt;&gt;"",INDIRECT("高専別学科リスト!"&amp;ADDRESS(MATCH($B23,高専別学科リスト!B:B,0),3)),"")</f>
    </oc>
    <nc r="O23">
      <f>IF($B23&lt;&gt;"",IF(INDIRECT("高専別学科リスト!"&amp;ADDRESS(MATCH($B23,高専別学科リスト!B:B,0),3))&lt;10,"0"&amp;INDIRECT("高専別学科リスト!"&amp;ADDRESS(MATCH($B23,高専別学科リスト!B:B,0),3)),INDIRECT("高専別学科リスト!"&amp;ADDRESS(MATCH($B23,高専別学科リスト!B:B,0),3))),"")</f>
    </nc>
  </rcc>
  <rcc rId="1800" sId="6">
    <oc r="O24">
      <f>IF($B24&lt;&gt;"",INDIRECT("高専別学科リスト!"&amp;ADDRESS(MATCH($B24,高専別学科リスト!B:B,0),3)),"")</f>
    </oc>
    <nc r="O24">
      <f>IF($B24&lt;&gt;"",IF(INDIRECT("高専別学科リスト!"&amp;ADDRESS(MATCH($B24,高専別学科リスト!B:B,0),3))&lt;10,"0"&amp;INDIRECT("高専別学科リスト!"&amp;ADDRESS(MATCH($B24,高専別学科リスト!B:B,0),3)),INDIRECT("高専別学科リスト!"&amp;ADDRESS(MATCH($B24,高専別学科リスト!B:B,0),3))),"")</f>
    </nc>
  </rcc>
  <rcc rId="1801" sId="6">
    <oc r="O25">
      <f>IF($B25&lt;&gt;"",INDIRECT("高専別学科リスト!"&amp;ADDRESS(MATCH($B25,高専別学科リスト!B:B,0),3)),"")</f>
    </oc>
    <nc r="O25">
      <f>IF($B25&lt;&gt;"",IF(INDIRECT("高専別学科リスト!"&amp;ADDRESS(MATCH($B25,高専別学科リスト!B:B,0),3))&lt;10,"0"&amp;INDIRECT("高専別学科リスト!"&amp;ADDRESS(MATCH($B25,高専別学科リスト!B:B,0),3)),INDIRECT("高専別学科リスト!"&amp;ADDRESS(MATCH($B25,高専別学科リスト!B:B,0),3))),"")</f>
    </nc>
  </rcc>
  <rcc rId="1802" sId="6">
    <oc r="O26">
      <f>IF($B26&lt;&gt;"",INDIRECT("高専別学科リスト!"&amp;ADDRESS(MATCH($B26,高専別学科リスト!B:B,0),3)),"")</f>
    </oc>
    <nc r="O26">
      <f>IF($B26&lt;&gt;"",IF(INDIRECT("高専別学科リスト!"&amp;ADDRESS(MATCH($B26,高専別学科リスト!B:B,0),3))&lt;10,"0"&amp;INDIRECT("高専別学科リスト!"&amp;ADDRESS(MATCH($B26,高専別学科リスト!B:B,0),3)),INDIRECT("高専別学科リスト!"&amp;ADDRESS(MATCH($B26,高専別学科リスト!B:B,0),3))),"")</f>
    </nc>
  </rcc>
  <rcc rId="1803" sId="6">
    <oc r="O27">
      <f>IF($B27&lt;&gt;"",INDIRECT("高専別学科リスト!"&amp;ADDRESS(MATCH($B27,高専別学科リスト!B:B,0),3)),"")</f>
    </oc>
    <nc r="O27">
      <f>IF($B27&lt;&gt;"",IF(INDIRECT("高専別学科リスト!"&amp;ADDRESS(MATCH($B27,高専別学科リスト!B:B,0),3))&lt;10,"0"&amp;INDIRECT("高専別学科リスト!"&amp;ADDRESS(MATCH($B27,高専別学科リスト!B:B,0),3)),INDIRECT("高専別学科リスト!"&amp;ADDRESS(MATCH($B27,高専別学科リスト!B:B,0),3))),"")</f>
    </nc>
  </rcc>
  <rcc rId="1804" sId="6">
    <oc r="O28">
      <f>IF($B28&lt;&gt;"",INDIRECT("高専別学科リスト!"&amp;ADDRESS(MATCH($B28,高専別学科リスト!B:B,0),3)),"")</f>
    </oc>
    <nc r="O28">
      <f>IF($B28&lt;&gt;"",IF(INDIRECT("高専別学科リスト!"&amp;ADDRESS(MATCH($B28,高専別学科リスト!B:B,0),3))&lt;10,"0"&amp;INDIRECT("高専別学科リスト!"&amp;ADDRESS(MATCH($B28,高専別学科リスト!B:B,0),3)),INDIRECT("高専別学科リスト!"&amp;ADDRESS(MATCH($B28,高専別学科リスト!B:B,0),3))),"")</f>
    </nc>
  </rcc>
  <rcc rId="1805" sId="6">
    <oc r="O29">
      <f>IF($B29&lt;&gt;"",INDIRECT("高専別学科リスト!"&amp;ADDRESS(MATCH($B29,高専別学科リスト!B:B,0),3)),"")</f>
    </oc>
    <nc r="O29">
      <f>IF($B29&lt;&gt;"",IF(INDIRECT("高専別学科リスト!"&amp;ADDRESS(MATCH($B29,高専別学科リスト!B:B,0),3))&lt;10,"0"&amp;INDIRECT("高専別学科リスト!"&amp;ADDRESS(MATCH($B29,高専別学科リスト!B:B,0),3)),INDIRECT("高専別学科リスト!"&amp;ADDRESS(MATCH($B29,高専別学科リスト!B:B,0),3))),"")</f>
    </nc>
  </rcc>
  <rcc rId="1806" sId="6">
    <oc r="O30">
      <f>IF($B30&lt;&gt;"",INDIRECT("高専別学科リスト!"&amp;ADDRESS(MATCH($B30,高専別学科リスト!B:B,0),3)),"")</f>
    </oc>
    <nc r="O30">
      <f>IF($B30&lt;&gt;"",IF(INDIRECT("高専別学科リスト!"&amp;ADDRESS(MATCH($B30,高専別学科リスト!B:B,0),3))&lt;10,"0"&amp;INDIRECT("高専別学科リスト!"&amp;ADDRESS(MATCH($B30,高専別学科リスト!B:B,0),3)),INDIRECT("高専別学科リスト!"&amp;ADDRESS(MATCH($B30,高専別学科リスト!B:B,0),3))),"")</f>
    </nc>
  </rcc>
  <rcc rId="1807" sId="6">
    <oc r="O31">
      <f>IF($B31&lt;&gt;"",INDIRECT("高専別学科リスト!"&amp;ADDRESS(MATCH($B31,高専別学科リスト!B:B,0),3)),"")</f>
    </oc>
    <nc r="O31">
      <f>IF($B31&lt;&gt;"",IF(INDIRECT("高専別学科リスト!"&amp;ADDRESS(MATCH($B31,高専別学科リスト!B:B,0),3))&lt;10,"0"&amp;INDIRECT("高専別学科リスト!"&amp;ADDRESS(MATCH($B31,高専別学科リスト!B:B,0),3)),INDIRECT("高専別学科リスト!"&amp;ADDRESS(MATCH($B31,高専別学科リスト!B:B,0),3))),"")</f>
    </nc>
  </rcc>
  <rcc rId="1808" sId="6">
    <oc r="O32">
      <f>IF($B32&lt;&gt;"",INDIRECT("高専別学科リスト!"&amp;ADDRESS(MATCH($B32,高専別学科リスト!B:B,0),3)),"")</f>
    </oc>
    <nc r="O32">
      <f>IF($B32&lt;&gt;"",IF(INDIRECT("高専別学科リスト!"&amp;ADDRESS(MATCH($B32,高専別学科リスト!B:B,0),3))&lt;10,"0"&amp;INDIRECT("高専別学科リスト!"&amp;ADDRESS(MATCH($B32,高専別学科リスト!B:B,0),3)),INDIRECT("高専別学科リスト!"&amp;ADDRESS(MATCH($B32,高専別学科リスト!B:B,0),3))),"")</f>
    </nc>
  </rcc>
  <rcc rId="1809" sId="6">
    <oc r="O33">
      <f>IF($B33&lt;&gt;"",INDIRECT("高専別学科リスト!"&amp;ADDRESS(MATCH($B33,高専別学科リスト!B:B,0),3)),"")</f>
    </oc>
    <nc r="O33">
      <f>IF($B33&lt;&gt;"",IF(INDIRECT("高専別学科リスト!"&amp;ADDRESS(MATCH($B33,高専別学科リスト!B:B,0),3))&lt;10,"0"&amp;INDIRECT("高専別学科リスト!"&amp;ADDRESS(MATCH($B33,高専別学科リスト!B:B,0),3)),INDIRECT("高専別学科リスト!"&amp;ADDRESS(MATCH($B33,高専別学科リスト!B:B,0),3))),"")</f>
    </nc>
  </rcc>
  <rcc rId="1810" sId="6">
    <oc r="O34">
      <f>IF($B34&lt;&gt;"",INDIRECT("高専別学科リスト!"&amp;ADDRESS(MATCH($B34,高専別学科リスト!B:B,0),3)),"")</f>
    </oc>
    <nc r="O34">
      <f>IF($B34&lt;&gt;"",IF(INDIRECT("高専別学科リスト!"&amp;ADDRESS(MATCH($B34,高専別学科リスト!B:B,0),3))&lt;10,"0"&amp;INDIRECT("高専別学科リスト!"&amp;ADDRESS(MATCH($B34,高専別学科リスト!B:B,0),3)),INDIRECT("高専別学科リスト!"&amp;ADDRESS(MATCH($B34,高専別学科リスト!B:B,0),3))),"")</f>
    </nc>
  </rcc>
  <rcc rId="1811" sId="6">
    <oc r="O35">
      <f>IF($B35&lt;&gt;"",INDIRECT("高専別学科リスト!"&amp;ADDRESS(MATCH($B35,高専別学科リスト!B:B,0),3)),"")</f>
    </oc>
    <nc r="O35">
      <f>IF($B35&lt;&gt;"",IF(INDIRECT("高専別学科リスト!"&amp;ADDRESS(MATCH($B35,高専別学科リスト!B:B,0),3))&lt;10,"0"&amp;INDIRECT("高専別学科リスト!"&amp;ADDRESS(MATCH($B35,高専別学科リスト!B:B,0),3)),INDIRECT("高専別学科リスト!"&amp;ADDRESS(MATCH($B35,高専別学科リスト!B:B,0),3))),"")</f>
    </nc>
  </rcc>
  <rcc rId="1812" sId="6">
    <oc r="O36">
      <f>IF($B36&lt;&gt;"",INDIRECT("高専別学科リスト!"&amp;ADDRESS(MATCH($B36,高専別学科リスト!B:B,0),3)),"")</f>
    </oc>
    <nc r="O36">
      <f>IF($B36&lt;&gt;"",IF(INDIRECT("高専別学科リスト!"&amp;ADDRESS(MATCH($B36,高専別学科リスト!B:B,0),3))&lt;10,"0"&amp;INDIRECT("高専別学科リスト!"&amp;ADDRESS(MATCH($B36,高専別学科リスト!B:B,0),3)),INDIRECT("高専別学科リスト!"&amp;ADDRESS(MATCH($B36,高専別学科リスト!B:B,0),3))),"")</f>
    </nc>
  </rcc>
  <rcc rId="1813" sId="6">
    <oc r="O37">
      <f>IF($B37&lt;&gt;"",INDIRECT("高専別学科リスト!"&amp;ADDRESS(MATCH($B37,高専別学科リスト!B:B,0),3)),"")</f>
    </oc>
    <nc r="O37">
      <f>IF($B37&lt;&gt;"",IF(INDIRECT("高専別学科リスト!"&amp;ADDRESS(MATCH($B37,高専別学科リスト!B:B,0),3))&lt;10,"0"&amp;INDIRECT("高専別学科リスト!"&amp;ADDRESS(MATCH($B37,高専別学科リスト!B:B,0),3)),INDIRECT("高専別学科リスト!"&amp;ADDRESS(MATCH($B37,高専別学科リスト!B:B,0),3))),"")</f>
    </nc>
  </rcc>
  <rcc rId="1814" sId="6">
    <oc r="O38">
      <f>IF($B38&lt;&gt;"",INDIRECT("高専別学科リスト!"&amp;ADDRESS(MATCH($B38,高専別学科リスト!B:B,0),3)),"")</f>
    </oc>
    <nc r="O38">
      <f>IF($B38&lt;&gt;"",IF(INDIRECT("高専別学科リスト!"&amp;ADDRESS(MATCH($B38,高専別学科リスト!B:B,0),3))&lt;10,"0"&amp;INDIRECT("高専別学科リスト!"&amp;ADDRESS(MATCH($B38,高専別学科リスト!B:B,0),3)),INDIRECT("高専別学科リスト!"&amp;ADDRESS(MATCH($B38,高専別学科リスト!B:B,0),3))),"")</f>
    </nc>
  </rcc>
  <rcc rId="1815" sId="6">
    <oc r="O39">
      <f>IF($B39&lt;&gt;"",INDIRECT("高専別学科リスト!"&amp;ADDRESS(MATCH($B39,高専別学科リスト!B:B,0),3)),"")</f>
    </oc>
    <nc r="O39">
      <f>IF($B39&lt;&gt;"",IF(INDIRECT("高専別学科リスト!"&amp;ADDRESS(MATCH($B39,高専別学科リスト!B:B,0),3))&lt;10,"0"&amp;INDIRECT("高専別学科リスト!"&amp;ADDRESS(MATCH($B39,高専別学科リスト!B:B,0),3)),INDIRECT("高専別学科リスト!"&amp;ADDRESS(MATCH($B39,高専別学科リスト!B:B,0),3))),"")</f>
    </nc>
  </rcc>
  <rcc rId="1816" sId="6">
    <oc r="O40">
      <f>IF($B40&lt;&gt;"",INDIRECT("高専別学科リスト!"&amp;ADDRESS(MATCH($B40,高専別学科リスト!B:B,0),3)),"")</f>
    </oc>
    <nc r="O40">
      <f>IF($B40&lt;&gt;"",IF(INDIRECT("高専別学科リスト!"&amp;ADDRESS(MATCH($B40,高専別学科リスト!B:B,0),3))&lt;10,"0"&amp;INDIRECT("高専別学科リスト!"&amp;ADDRESS(MATCH($B40,高専別学科リスト!B:B,0),3)),INDIRECT("高専別学科リスト!"&amp;ADDRESS(MATCH($B40,高専別学科リスト!B:B,0),3))),"")</f>
    </nc>
  </rcc>
  <rcc rId="1817" sId="6">
    <oc r="O41">
      <f>IF($B41&lt;&gt;"",INDIRECT("高専別学科リスト!"&amp;ADDRESS(MATCH($B41,高専別学科リスト!B:B,0),3)),"")</f>
    </oc>
    <nc r="O41">
      <f>IF($B41&lt;&gt;"",IF(INDIRECT("高専別学科リスト!"&amp;ADDRESS(MATCH($B41,高専別学科リスト!B:B,0),3))&lt;10,"0"&amp;INDIRECT("高専別学科リスト!"&amp;ADDRESS(MATCH($B41,高専別学科リスト!B:B,0),3)),INDIRECT("高専別学科リスト!"&amp;ADDRESS(MATCH($B41,高専別学科リスト!B:B,0),3))),"")</f>
    </nc>
  </rcc>
  <rcc rId="1818" sId="6">
    <oc r="O42">
      <f>IF($B42&lt;&gt;"",INDIRECT("高専別学科リスト!"&amp;ADDRESS(MATCH($B42,高専別学科リスト!B:B,0),3)),"")</f>
    </oc>
    <nc r="O42">
      <f>IF($B42&lt;&gt;"",IF(INDIRECT("高専別学科リスト!"&amp;ADDRESS(MATCH($B42,高専別学科リスト!B:B,0),3))&lt;10,"0"&amp;INDIRECT("高専別学科リスト!"&amp;ADDRESS(MATCH($B42,高専別学科リスト!B:B,0),3)),INDIRECT("高専別学科リスト!"&amp;ADDRESS(MATCH($B42,高専別学科リスト!B:B,0),3))),"")</f>
    </nc>
  </rcc>
  <rcc rId="1819" sId="6">
    <oc r="O43">
      <f>IF($B43&lt;&gt;"",INDIRECT("高専別学科リスト!"&amp;ADDRESS(MATCH($B43,高専別学科リスト!B:B,0),3)),"")</f>
    </oc>
    <nc r="O43">
      <f>IF($B43&lt;&gt;"",IF(INDIRECT("高専別学科リスト!"&amp;ADDRESS(MATCH($B43,高専別学科リスト!B:B,0),3))&lt;10,"0"&amp;INDIRECT("高専別学科リスト!"&amp;ADDRESS(MATCH($B43,高専別学科リスト!B:B,0),3)),INDIRECT("高専別学科リスト!"&amp;ADDRESS(MATCH($B43,高専別学科リスト!B:B,0),3))),"")</f>
    </nc>
  </rcc>
  <rcc rId="1820" sId="6">
    <oc r="O44">
      <f>IF($B44&lt;&gt;"",INDIRECT("高専別学科リスト!"&amp;ADDRESS(MATCH($B44,高専別学科リスト!B:B,0),3)),"")</f>
    </oc>
    <nc r="O44">
      <f>IF($B44&lt;&gt;"",IF(INDIRECT("高専別学科リスト!"&amp;ADDRESS(MATCH($B44,高専別学科リスト!B:B,0),3))&lt;10,"0"&amp;INDIRECT("高専別学科リスト!"&amp;ADDRESS(MATCH($B44,高専別学科リスト!B:B,0),3)),INDIRECT("高専別学科リスト!"&amp;ADDRESS(MATCH($B44,高専別学科リスト!B:B,0),3))),"")</f>
    </nc>
  </rcc>
  <rcc rId="1821" sId="6">
    <oc r="O45">
      <f>IF($B45&lt;&gt;"",INDIRECT("高専別学科リスト!"&amp;ADDRESS(MATCH($B45,高専別学科リスト!B:B,0),3)),"")</f>
    </oc>
    <nc r="O45">
      <f>IF($B45&lt;&gt;"",IF(INDIRECT("高専別学科リスト!"&amp;ADDRESS(MATCH($B45,高専別学科リスト!B:B,0),3))&lt;10,"0"&amp;INDIRECT("高専別学科リスト!"&amp;ADDRESS(MATCH($B45,高専別学科リスト!B:B,0),3)),INDIRECT("高専別学科リスト!"&amp;ADDRESS(MATCH($B45,高専別学科リスト!B:B,0),3))),"")</f>
    </nc>
  </rcc>
  <rcc rId="1822" sId="6">
    <oc r="O46">
      <f>IF($B46&lt;&gt;"",INDIRECT("高専別学科リスト!"&amp;ADDRESS(MATCH($B46,高専別学科リスト!B:B,0),3)),"")</f>
    </oc>
    <nc r="O46">
      <f>IF($B46&lt;&gt;"",IF(INDIRECT("高専別学科リスト!"&amp;ADDRESS(MATCH($B46,高専別学科リスト!B:B,0),3))&lt;10,"0"&amp;INDIRECT("高専別学科リスト!"&amp;ADDRESS(MATCH($B46,高専別学科リスト!B:B,0),3)),INDIRECT("高専別学科リスト!"&amp;ADDRESS(MATCH($B46,高専別学科リスト!B:B,0),3))),"")</f>
    </nc>
  </rcc>
  <rcc rId="1823" sId="6">
    <oc r="O47">
      <f>IF($B47&lt;&gt;"",INDIRECT("高専別学科リスト!"&amp;ADDRESS(MATCH($B47,高専別学科リスト!B:B,0),3)),"")</f>
    </oc>
    <nc r="O47">
      <f>IF($B47&lt;&gt;"",IF(INDIRECT("高専別学科リスト!"&amp;ADDRESS(MATCH($B47,高専別学科リスト!B:B,0),3))&lt;10,"0"&amp;INDIRECT("高専別学科リスト!"&amp;ADDRESS(MATCH($B47,高専別学科リスト!B:B,0),3)),INDIRECT("高専別学科リスト!"&amp;ADDRESS(MATCH($B47,高専別学科リスト!B:B,0),3))),"")</f>
    </nc>
  </rcc>
  <rcc rId="1824" sId="6">
    <oc r="O48">
      <f>IF($B48&lt;&gt;"",INDIRECT("高専別学科リスト!"&amp;ADDRESS(MATCH($B48,高専別学科リスト!B:B,0),3)),"")</f>
    </oc>
    <nc r="O48">
      <f>IF($B48&lt;&gt;"",IF(INDIRECT("高専別学科リスト!"&amp;ADDRESS(MATCH($B48,高専別学科リスト!B:B,0),3))&lt;10,"0"&amp;INDIRECT("高専別学科リスト!"&amp;ADDRESS(MATCH($B48,高専別学科リスト!B:B,0),3)),INDIRECT("高専別学科リスト!"&amp;ADDRESS(MATCH($B48,高専別学科リスト!B:B,0),3))),"")</f>
    </nc>
  </rcc>
  <rcc rId="1825" sId="6">
    <oc r="O49">
      <f>IF($B49&lt;&gt;"",INDIRECT("高専別学科リスト!"&amp;ADDRESS(MATCH($B49,高専別学科リスト!B:B,0),3)),"")</f>
    </oc>
    <nc r="O49">
      <f>IF($B49&lt;&gt;"",IF(INDIRECT("高専別学科リスト!"&amp;ADDRESS(MATCH($B49,高専別学科リスト!B:B,0),3))&lt;10,"0"&amp;INDIRECT("高専別学科リスト!"&amp;ADDRESS(MATCH($B49,高専別学科リスト!B:B,0),3)),INDIRECT("高専別学科リスト!"&amp;ADDRESS(MATCH($B49,高専別学科リスト!B:B,0),3))),"")</f>
    </nc>
  </rcc>
  <rcc rId="1826" sId="6">
    <oc r="O50">
      <f>IF($B50&lt;&gt;"",INDIRECT("高専別学科リスト!"&amp;ADDRESS(MATCH($B50,高専別学科リスト!B:B,0),3)),"")</f>
    </oc>
    <nc r="O50">
      <f>IF($B50&lt;&gt;"",IF(INDIRECT("高専別学科リスト!"&amp;ADDRESS(MATCH($B50,高専別学科リスト!B:B,0),3))&lt;10,"0"&amp;INDIRECT("高専別学科リスト!"&amp;ADDRESS(MATCH($B50,高専別学科リスト!B:B,0),3)),INDIRECT("高専別学科リスト!"&amp;ADDRESS(MATCH($B50,高専別学科リスト!B:B,0),3))),"")</f>
    </nc>
  </rcc>
  <rcc rId="1827" sId="6">
    <oc r="O51">
      <f>IF($B51&lt;&gt;"",INDIRECT("高専別学科リスト!"&amp;ADDRESS(MATCH($B51,高専別学科リスト!B:B,0),3)),"")</f>
    </oc>
    <nc r="O51">
      <f>IF($B51&lt;&gt;"",IF(INDIRECT("高専別学科リスト!"&amp;ADDRESS(MATCH($B51,高専別学科リスト!B:B,0),3))&lt;10,"0"&amp;INDIRECT("高専別学科リスト!"&amp;ADDRESS(MATCH($B51,高専別学科リスト!B:B,0),3)),INDIRECT("高専別学科リスト!"&amp;ADDRESS(MATCH($B51,高専別学科リスト!B:B,0),3))),"")</f>
    </nc>
  </rcc>
  <rcc rId="1828" sId="6">
    <oc r="O52">
      <f>IF($B52&lt;&gt;"",INDIRECT("高専別学科リスト!"&amp;ADDRESS(MATCH($B52,高専別学科リスト!B:B,0),3)),"")</f>
    </oc>
    <nc r="O52">
      <f>IF($B52&lt;&gt;"",IF(INDIRECT("高専別学科リスト!"&amp;ADDRESS(MATCH($B52,高専別学科リスト!B:B,0),3))&lt;10,"0"&amp;INDIRECT("高専別学科リスト!"&amp;ADDRESS(MATCH($B52,高専別学科リスト!B:B,0),3)),INDIRECT("高専別学科リスト!"&amp;ADDRESS(MATCH($B52,高専別学科リスト!B:B,0),3))),"")</f>
    </nc>
  </rcc>
  <rcc rId="1829" sId="6">
    <oc r="O53">
      <f>IF($B53&lt;&gt;"",INDIRECT("高専別学科リスト!"&amp;ADDRESS(MATCH($B53,高専別学科リスト!B:B,0),3)),"")</f>
    </oc>
    <nc r="O53">
      <f>IF($B53&lt;&gt;"",IF(INDIRECT("高専別学科リスト!"&amp;ADDRESS(MATCH($B53,高専別学科リスト!B:B,0),3))&lt;10,"0"&amp;INDIRECT("高専別学科リスト!"&amp;ADDRESS(MATCH($B53,高専別学科リスト!B:B,0),3)),INDIRECT("高専別学科リスト!"&amp;ADDRESS(MATCH($B53,高専別学科リスト!B:B,0),3))),"")</f>
    </nc>
  </rcc>
  <rcc rId="1830" sId="6">
    <oc r="O54">
      <f>IF($B54&lt;&gt;"",INDIRECT("高専別学科リスト!"&amp;ADDRESS(MATCH($B54,高専別学科リスト!B:B,0),3)),"")</f>
    </oc>
    <nc r="O54">
      <f>IF($B54&lt;&gt;"",IF(INDIRECT("高専別学科リスト!"&amp;ADDRESS(MATCH($B54,高専別学科リスト!B:B,0),3))&lt;10,"0"&amp;INDIRECT("高専別学科リスト!"&amp;ADDRESS(MATCH($B54,高専別学科リスト!B:B,0),3)),INDIRECT("高専別学科リスト!"&amp;ADDRESS(MATCH($B54,高専別学科リスト!B:B,0),3))),"")</f>
    </nc>
  </rcc>
  <rcc rId="1831" sId="6">
    <oc r="O55">
      <f>IF($B55&lt;&gt;"",INDIRECT("高専別学科リスト!"&amp;ADDRESS(MATCH($B55,高専別学科リスト!B:B,0),3)),"")</f>
    </oc>
    <nc r="O55">
      <f>IF($B55&lt;&gt;"",IF(INDIRECT("高専別学科リスト!"&amp;ADDRESS(MATCH($B55,高専別学科リスト!B:B,0),3))&lt;10,"0"&amp;INDIRECT("高専別学科リスト!"&amp;ADDRESS(MATCH($B55,高専別学科リスト!B:B,0),3)),INDIRECT("高専別学科リスト!"&amp;ADDRESS(MATCH($B55,高専別学科リスト!B:B,0),3))),"")</f>
    </nc>
  </rcc>
  <rcc rId="1832" sId="6">
    <oc r="O56">
      <f>IF($B56&lt;&gt;"",INDIRECT("高専別学科リスト!"&amp;ADDRESS(MATCH($B56,高専別学科リスト!B:B,0),3)),"")</f>
    </oc>
    <nc r="O56">
      <f>IF($B56&lt;&gt;"",IF(INDIRECT("高専別学科リスト!"&amp;ADDRESS(MATCH($B56,高専別学科リスト!B:B,0),3))&lt;10,"0"&amp;INDIRECT("高専別学科リスト!"&amp;ADDRESS(MATCH($B56,高専別学科リスト!B:B,0),3)),INDIRECT("高専別学科リスト!"&amp;ADDRESS(MATCH($B56,高専別学科リスト!B:B,0),3))),"")</f>
    </nc>
  </rcc>
  <rcc rId="1833" sId="6">
    <oc r="O57">
      <f>IF($B57&lt;&gt;"",INDIRECT("高専別学科リスト!"&amp;ADDRESS(MATCH($B57,高専別学科リスト!B:B,0),3)),"")</f>
    </oc>
    <nc r="O57">
      <f>IF($B57&lt;&gt;"",IF(INDIRECT("高専別学科リスト!"&amp;ADDRESS(MATCH($B57,高専別学科リスト!B:B,0),3))&lt;10,"0"&amp;INDIRECT("高専別学科リスト!"&amp;ADDRESS(MATCH($B57,高専別学科リスト!B:B,0),3)),INDIRECT("高専別学科リスト!"&amp;ADDRESS(MATCH($B57,高専別学科リスト!B:B,0),3))),"")</f>
    </nc>
  </rcc>
  <rcc rId="1834" sId="6">
    <oc r="O58">
      <f>IF($B58&lt;&gt;"",INDIRECT("高専別学科リスト!"&amp;ADDRESS(MATCH($B58,高専別学科リスト!B:B,0),3)),"")</f>
    </oc>
    <nc r="O58">
      <f>IF($B58&lt;&gt;"",IF(INDIRECT("高専別学科リスト!"&amp;ADDRESS(MATCH($B58,高専別学科リスト!B:B,0),3))&lt;10,"0"&amp;INDIRECT("高専別学科リスト!"&amp;ADDRESS(MATCH($B58,高専別学科リスト!B:B,0),3)),INDIRECT("高専別学科リスト!"&amp;ADDRESS(MATCH($B58,高専別学科リスト!B:B,0),3))),"")</f>
    </nc>
  </rcc>
  <rcc rId="1835" sId="6">
    <oc r="O59">
      <f>IF($B59&lt;&gt;"",INDIRECT("高専別学科リスト!"&amp;ADDRESS(MATCH($B59,高専別学科リスト!B:B,0),3)),"")</f>
    </oc>
    <nc r="O59">
      <f>IF($B59&lt;&gt;"",IF(INDIRECT("高専別学科リスト!"&amp;ADDRESS(MATCH($B59,高専別学科リスト!B:B,0),3))&lt;10,"0"&amp;INDIRECT("高専別学科リスト!"&amp;ADDRESS(MATCH($B59,高専別学科リスト!B:B,0),3)),INDIRECT("高専別学科リスト!"&amp;ADDRESS(MATCH($B59,高専別学科リスト!B:B,0),3))),"")</f>
    </nc>
  </rcc>
  <rcc rId="1836" sId="6">
    <oc r="O60">
      <f>IF($B60&lt;&gt;"",INDIRECT("高専別学科リスト!"&amp;ADDRESS(MATCH($B60,高専別学科リスト!B:B,0),3)),"")</f>
    </oc>
    <nc r="O60">
      <f>IF($B60&lt;&gt;"",IF(INDIRECT("高専別学科リスト!"&amp;ADDRESS(MATCH($B60,高専別学科リスト!B:B,0),3))&lt;10,"0"&amp;INDIRECT("高専別学科リスト!"&amp;ADDRESS(MATCH($B60,高専別学科リスト!B:B,0),3)),INDIRECT("高専別学科リスト!"&amp;ADDRESS(MATCH($B60,高専別学科リスト!B:B,0),3))),"")</f>
    </nc>
  </rcc>
  <rcc rId="1837" sId="6">
    <oc r="O61">
      <f>IF($B61&lt;&gt;"",INDIRECT("高専別学科リスト!"&amp;ADDRESS(MATCH($B61,高専別学科リスト!B:B,0),3)),"")</f>
    </oc>
    <nc r="O61">
      <f>IF($B61&lt;&gt;"",IF(INDIRECT("高専別学科リスト!"&amp;ADDRESS(MATCH($B61,高専別学科リスト!B:B,0),3))&lt;10,"0"&amp;INDIRECT("高専別学科リスト!"&amp;ADDRESS(MATCH($B61,高専別学科リスト!B:B,0),3)),INDIRECT("高専別学科リスト!"&amp;ADDRESS(MATCH($B61,高専別学科リスト!B:B,0),3))),"")</f>
    </nc>
  </rcc>
  <rcc rId="1838" sId="6">
    <oc r="O62">
      <f>IF($B62&lt;&gt;"",INDIRECT("高専別学科リスト!"&amp;ADDRESS(MATCH($B62,高専別学科リスト!B:B,0),3)),"")</f>
    </oc>
    <nc r="O62">
      <f>IF($B62&lt;&gt;"",IF(INDIRECT("高専別学科リスト!"&amp;ADDRESS(MATCH($B62,高専別学科リスト!B:B,0),3))&lt;10,"0"&amp;INDIRECT("高専別学科リスト!"&amp;ADDRESS(MATCH($B62,高専別学科リスト!B:B,0),3)),INDIRECT("高専別学科リスト!"&amp;ADDRESS(MATCH($B62,高専別学科リスト!B:B,0),3))),"")</f>
    </nc>
  </rcc>
  <rcc rId="1839" sId="6">
    <oc r="O63">
      <f>IF($B63&lt;&gt;"",INDIRECT("高専別学科リスト!"&amp;ADDRESS(MATCH($B63,高専別学科リスト!B:B,0),3)),"")</f>
    </oc>
    <nc r="O63">
      <f>IF($B63&lt;&gt;"",IF(INDIRECT("高専別学科リスト!"&amp;ADDRESS(MATCH($B63,高専別学科リスト!B:B,0),3))&lt;10,"0"&amp;INDIRECT("高専別学科リスト!"&amp;ADDRESS(MATCH($B63,高専別学科リスト!B:B,0),3)),INDIRECT("高専別学科リスト!"&amp;ADDRESS(MATCH($B63,高専別学科リスト!B:B,0),3))),"")</f>
    </nc>
  </rcc>
  <rcc rId="1840" sId="6">
    <oc r="O64">
      <f>IF($B64&lt;&gt;"",INDIRECT("高専別学科リスト!"&amp;ADDRESS(MATCH($B64,高専別学科リスト!B:B,0),3)),"")</f>
    </oc>
    <nc r="O64">
      <f>IF($B64&lt;&gt;"",IF(INDIRECT("高専別学科リスト!"&amp;ADDRESS(MATCH($B64,高専別学科リスト!B:B,0),3))&lt;10,"0"&amp;INDIRECT("高専別学科リスト!"&amp;ADDRESS(MATCH($B64,高専別学科リスト!B:B,0),3)),INDIRECT("高専別学科リスト!"&amp;ADDRESS(MATCH($B64,高専別学科リスト!B:B,0),3))),"")</f>
    </nc>
  </rcc>
  <rcc rId="1841" sId="6">
    <oc r="O65">
      <f>IF($B65&lt;&gt;"",INDIRECT("高専別学科リスト!"&amp;ADDRESS(MATCH($B65,高専別学科リスト!B:B,0),3)),"")</f>
    </oc>
    <nc r="O65">
      <f>IF($B65&lt;&gt;"",IF(INDIRECT("高専別学科リスト!"&amp;ADDRESS(MATCH($B65,高専別学科リスト!B:B,0),3))&lt;10,"0"&amp;INDIRECT("高専別学科リスト!"&amp;ADDRESS(MATCH($B65,高専別学科リスト!B:B,0),3)),INDIRECT("高専別学科リスト!"&amp;ADDRESS(MATCH($B65,高専別学科リスト!B:B,0),3))),"")</f>
    </nc>
  </rcc>
  <rcc rId="1842" sId="6">
    <oc r="O66">
      <f>IF($B66&lt;&gt;"",INDIRECT("高専別学科リスト!"&amp;ADDRESS(MATCH($B66,高専別学科リスト!B:B,0),3)),"")</f>
    </oc>
    <nc r="O66">
      <f>IF($B66&lt;&gt;"",IF(INDIRECT("高専別学科リスト!"&amp;ADDRESS(MATCH($B66,高専別学科リスト!B:B,0),3))&lt;10,"0"&amp;INDIRECT("高専別学科リスト!"&amp;ADDRESS(MATCH($B66,高専別学科リスト!B:B,0),3)),INDIRECT("高専別学科リスト!"&amp;ADDRESS(MATCH($B66,高専別学科リスト!B:B,0),3))),"")</f>
    </nc>
  </rcc>
  <rcc rId="1843" sId="6">
    <oc r="O67">
      <f>IF($B67&lt;&gt;"",INDIRECT("高専別学科リスト!"&amp;ADDRESS(MATCH($B67,高専別学科リスト!B:B,0),3)),"")</f>
    </oc>
    <nc r="O67">
      <f>IF($B67&lt;&gt;"",IF(INDIRECT("高専別学科リスト!"&amp;ADDRESS(MATCH($B67,高専別学科リスト!B:B,0),3))&lt;10,"0"&amp;INDIRECT("高専別学科リスト!"&amp;ADDRESS(MATCH($B67,高専別学科リスト!B:B,0),3)),INDIRECT("高専別学科リスト!"&amp;ADDRESS(MATCH($B67,高専別学科リスト!B:B,0),3))),"")</f>
    </nc>
  </rcc>
  <rcc rId="1844" sId="6">
    <oc r="O68">
      <f>IF($B68&lt;&gt;"",INDIRECT("高専別学科リスト!"&amp;ADDRESS(MATCH($B68,高専別学科リスト!B:B,0),3)),"")</f>
    </oc>
    <nc r="O68">
      <f>IF($B68&lt;&gt;"",IF(INDIRECT("高専別学科リスト!"&amp;ADDRESS(MATCH($B68,高専別学科リスト!B:B,0),3))&lt;10,"0"&amp;INDIRECT("高専別学科リスト!"&amp;ADDRESS(MATCH($B68,高専別学科リスト!B:B,0),3)),INDIRECT("高専別学科リスト!"&amp;ADDRESS(MATCH($B68,高専別学科リスト!B:B,0),3))),"")</f>
    </nc>
  </rcc>
  <rcc rId="1845" sId="6">
    <oc r="O69">
      <f>IF($B69&lt;&gt;"",INDIRECT("高専別学科リスト!"&amp;ADDRESS(MATCH($B69,高専別学科リスト!B:B,0),3)),"")</f>
    </oc>
    <nc r="O69">
      <f>IF($B69&lt;&gt;"",IF(INDIRECT("高専別学科リスト!"&amp;ADDRESS(MATCH($B69,高専別学科リスト!B:B,0),3))&lt;10,"0"&amp;INDIRECT("高専別学科リスト!"&amp;ADDRESS(MATCH($B69,高専別学科リスト!B:B,0),3)),INDIRECT("高専別学科リスト!"&amp;ADDRESS(MATCH($B69,高専別学科リスト!B:B,0),3))),"")</f>
    </nc>
  </rcc>
  <rcc rId="1846" sId="6">
    <oc r="O70">
      <f>IF($B70&lt;&gt;"",INDIRECT("高専別学科リスト!"&amp;ADDRESS(MATCH($B70,高専別学科リスト!B:B,0),3)),"")</f>
    </oc>
    <nc r="O70">
      <f>IF($B70&lt;&gt;"",IF(INDIRECT("高専別学科リスト!"&amp;ADDRESS(MATCH($B70,高専別学科リスト!B:B,0),3))&lt;10,"0"&amp;INDIRECT("高専別学科リスト!"&amp;ADDRESS(MATCH($B70,高専別学科リスト!B:B,0),3)),INDIRECT("高専別学科リスト!"&amp;ADDRESS(MATCH($B70,高専別学科リスト!B:B,0),3))),"")</f>
    </nc>
  </rcc>
  <rcc rId="1847" sId="6">
    <oc r="O71">
      <f>IF($B71&lt;&gt;"",INDIRECT("高専別学科リスト!"&amp;ADDRESS(MATCH($B71,高専別学科リスト!B:B,0),3)),"")</f>
    </oc>
    <nc r="O71">
      <f>IF($B71&lt;&gt;"",IF(INDIRECT("高専別学科リスト!"&amp;ADDRESS(MATCH($B71,高専別学科リスト!B:B,0),3))&lt;10,"0"&amp;INDIRECT("高専別学科リスト!"&amp;ADDRESS(MATCH($B71,高専別学科リスト!B:B,0),3)),INDIRECT("高専別学科リスト!"&amp;ADDRESS(MATCH($B71,高専別学科リスト!B:B,0),3))),"")</f>
    </nc>
  </rcc>
  <rcc rId="1848" sId="6">
    <oc r="O72">
      <f>IF($B72&lt;&gt;"",INDIRECT("高専別学科リスト!"&amp;ADDRESS(MATCH($B72,高専別学科リスト!B:B,0),3)),"")</f>
    </oc>
    <nc r="O72">
      <f>IF($B72&lt;&gt;"",IF(INDIRECT("高専別学科リスト!"&amp;ADDRESS(MATCH($B72,高専別学科リスト!B:B,0),3))&lt;10,"0"&amp;INDIRECT("高専別学科リスト!"&amp;ADDRESS(MATCH($B72,高専別学科リスト!B:B,0),3)),INDIRECT("高専別学科リスト!"&amp;ADDRESS(MATCH($B72,高専別学科リスト!B:B,0),3))),"")</f>
    </nc>
  </rcc>
  <rcc rId="1849" sId="6">
    <oc r="O73">
      <f>IF($B73&lt;&gt;"",INDIRECT("高専別学科リスト!"&amp;ADDRESS(MATCH($B73,高専別学科リスト!B:B,0),3)),"")</f>
    </oc>
    <nc r="O73">
      <f>IF($B73&lt;&gt;"",IF(INDIRECT("高専別学科リスト!"&amp;ADDRESS(MATCH($B73,高専別学科リスト!B:B,0),3))&lt;10,"0"&amp;INDIRECT("高専別学科リスト!"&amp;ADDRESS(MATCH($B73,高専別学科リスト!B:B,0),3)),INDIRECT("高専別学科リスト!"&amp;ADDRESS(MATCH($B73,高専別学科リスト!B:B,0),3))),"")</f>
    </nc>
  </rcc>
  <rcc rId="1850" sId="6">
    <oc r="O74">
      <f>IF($B74&lt;&gt;"",INDIRECT("高専別学科リスト!"&amp;ADDRESS(MATCH($B74,高専別学科リスト!B:B,0),3)),"")</f>
    </oc>
    <nc r="O74">
      <f>IF($B74&lt;&gt;"",IF(INDIRECT("高専別学科リスト!"&amp;ADDRESS(MATCH($B74,高専別学科リスト!B:B,0),3))&lt;10,"0"&amp;INDIRECT("高専別学科リスト!"&amp;ADDRESS(MATCH($B74,高専別学科リスト!B:B,0),3)),INDIRECT("高専別学科リスト!"&amp;ADDRESS(MATCH($B74,高専別学科リスト!B:B,0),3))),"")</f>
    </nc>
  </rcc>
  <rcc rId="1851" sId="6">
    <oc r="O75">
      <f>IF($B75&lt;&gt;"",INDIRECT("高専別学科リスト!"&amp;ADDRESS(MATCH($B75,高専別学科リスト!B:B,0),3)),"")</f>
    </oc>
    <nc r="O75">
      <f>IF($B75&lt;&gt;"",IF(INDIRECT("高専別学科リスト!"&amp;ADDRESS(MATCH($B75,高専別学科リスト!B:B,0),3))&lt;10,"0"&amp;INDIRECT("高専別学科リスト!"&amp;ADDRESS(MATCH($B75,高専別学科リスト!B:B,0),3)),INDIRECT("高専別学科リスト!"&amp;ADDRESS(MATCH($B75,高専別学科リスト!B:B,0),3))),"")</f>
    </nc>
  </rcc>
  <rcc rId="1852" sId="6">
    <oc r="O76">
      <f>IF($B76&lt;&gt;"",INDIRECT("高専別学科リスト!"&amp;ADDRESS(MATCH($B76,高専別学科リスト!B:B,0),3)),"")</f>
    </oc>
    <nc r="O76">
      <f>IF($B76&lt;&gt;"",IF(INDIRECT("高専別学科リスト!"&amp;ADDRESS(MATCH($B76,高専別学科リスト!B:B,0),3))&lt;10,"0"&amp;INDIRECT("高専別学科リスト!"&amp;ADDRESS(MATCH($B76,高専別学科リスト!B:B,0),3)),INDIRECT("高専別学科リスト!"&amp;ADDRESS(MATCH($B76,高専別学科リスト!B:B,0),3))),"")</f>
    </nc>
  </rcc>
  <rcc rId="1853" sId="6">
    <oc r="O77">
      <f>IF($B77&lt;&gt;"",INDIRECT("高専別学科リスト!"&amp;ADDRESS(MATCH($B77,高専別学科リスト!B:B,0),3)),"")</f>
    </oc>
    <nc r="O77">
      <f>IF($B77&lt;&gt;"",IF(INDIRECT("高専別学科リスト!"&amp;ADDRESS(MATCH($B77,高専別学科リスト!B:B,0),3))&lt;10,"0"&amp;INDIRECT("高専別学科リスト!"&amp;ADDRESS(MATCH($B77,高専別学科リスト!B:B,0),3)),INDIRECT("高専別学科リスト!"&amp;ADDRESS(MATCH($B77,高専別学科リスト!B:B,0),3))),"")</f>
    </nc>
  </rcc>
  <rcc rId="1854" sId="6">
    <oc r="O78">
      <f>IF($B78&lt;&gt;"",INDIRECT("高専別学科リスト!"&amp;ADDRESS(MATCH($B78,高専別学科リスト!B:B,0),3)),"")</f>
    </oc>
    <nc r="O78">
      <f>IF($B78&lt;&gt;"",IF(INDIRECT("高専別学科リスト!"&amp;ADDRESS(MATCH($B78,高専別学科リスト!B:B,0),3))&lt;10,"0"&amp;INDIRECT("高専別学科リスト!"&amp;ADDRESS(MATCH($B78,高専別学科リスト!B:B,0),3)),INDIRECT("高専別学科リスト!"&amp;ADDRESS(MATCH($B78,高専別学科リスト!B:B,0),3))),"")</f>
    </nc>
  </rcc>
  <rcc rId="1855" sId="6">
    <oc r="O79">
      <f>IF($B79&lt;&gt;"",INDIRECT("高専別学科リスト!"&amp;ADDRESS(MATCH($B79,高専別学科リスト!B:B,0),3)),"")</f>
    </oc>
    <nc r="O79">
      <f>IF($B79&lt;&gt;"",IF(INDIRECT("高専別学科リスト!"&amp;ADDRESS(MATCH($B79,高専別学科リスト!B:B,0),3))&lt;10,"0"&amp;INDIRECT("高専別学科リスト!"&amp;ADDRESS(MATCH($B79,高専別学科リスト!B:B,0),3)),INDIRECT("高専別学科リスト!"&amp;ADDRESS(MATCH($B79,高専別学科リスト!B:B,0),3))),"")</f>
    </nc>
  </rcc>
  <rcc rId="1856" sId="6">
    <oc r="O80">
      <f>IF($B80&lt;&gt;"",INDIRECT("高専別学科リスト!"&amp;ADDRESS(MATCH($B80,高専別学科リスト!B:B,0),3)),"")</f>
    </oc>
    <nc r="O80">
      <f>IF($B80&lt;&gt;"",IF(INDIRECT("高専別学科リスト!"&amp;ADDRESS(MATCH($B80,高専別学科リスト!B:B,0),3))&lt;10,"0"&amp;INDIRECT("高専別学科リスト!"&amp;ADDRESS(MATCH($B80,高専別学科リスト!B:B,0),3)),INDIRECT("高専別学科リスト!"&amp;ADDRESS(MATCH($B80,高専別学科リスト!B:B,0),3))),"")</f>
    </nc>
  </rcc>
  <rcc rId="1857" sId="6">
    <oc r="O81">
      <f>IF($B81&lt;&gt;"",INDIRECT("高専別学科リスト!"&amp;ADDRESS(MATCH($B81,高専別学科リスト!B:B,0),3)),"")</f>
    </oc>
    <nc r="O81">
      <f>IF($B81&lt;&gt;"",IF(INDIRECT("高専別学科リスト!"&amp;ADDRESS(MATCH($B81,高専別学科リスト!B:B,0),3))&lt;10,"0"&amp;INDIRECT("高専別学科リスト!"&amp;ADDRESS(MATCH($B81,高専別学科リスト!B:B,0),3)),INDIRECT("高専別学科リスト!"&amp;ADDRESS(MATCH($B81,高専別学科リスト!B:B,0),3))),"")</f>
    </nc>
  </rcc>
  <rcc rId="1858" sId="6">
    <oc r="O82">
      <f>IF($B82&lt;&gt;"",INDIRECT("高専別学科リスト!"&amp;ADDRESS(MATCH($B82,高専別学科リスト!B:B,0),3)),"")</f>
    </oc>
    <nc r="O82">
      <f>IF($B82&lt;&gt;"",IF(INDIRECT("高専別学科リスト!"&amp;ADDRESS(MATCH($B82,高専別学科リスト!B:B,0),3))&lt;10,"0"&amp;INDIRECT("高専別学科リスト!"&amp;ADDRESS(MATCH($B82,高専別学科リスト!B:B,0),3)),INDIRECT("高専別学科リスト!"&amp;ADDRESS(MATCH($B82,高専別学科リスト!B:B,0),3))),"")</f>
    </nc>
  </rcc>
  <rcc rId="1859" sId="6">
    <oc r="O83">
      <f>IF($B83&lt;&gt;"",INDIRECT("高専別学科リスト!"&amp;ADDRESS(MATCH($B83,高専別学科リスト!B:B,0),3)),"")</f>
    </oc>
    <nc r="O83">
      <f>IF($B83&lt;&gt;"",IF(INDIRECT("高専別学科リスト!"&amp;ADDRESS(MATCH($B83,高専別学科リスト!B:B,0),3))&lt;10,"0"&amp;INDIRECT("高専別学科リスト!"&amp;ADDRESS(MATCH($B83,高専別学科リスト!B:B,0),3)),INDIRECT("高専別学科リスト!"&amp;ADDRESS(MATCH($B83,高専別学科リスト!B:B,0),3))),"")</f>
    </nc>
  </rcc>
  <rcc rId="1860" sId="6">
    <oc r="O84">
      <f>IF($B84&lt;&gt;"",INDIRECT("高専別学科リスト!"&amp;ADDRESS(MATCH($B84,高専別学科リスト!B:B,0),3)),"")</f>
    </oc>
    <nc r="O84">
      <f>IF($B84&lt;&gt;"",IF(INDIRECT("高専別学科リスト!"&amp;ADDRESS(MATCH($B84,高専別学科リスト!B:B,0),3))&lt;10,"0"&amp;INDIRECT("高専別学科リスト!"&amp;ADDRESS(MATCH($B84,高専別学科リスト!B:B,0),3)),INDIRECT("高専別学科リスト!"&amp;ADDRESS(MATCH($B84,高専別学科リスト!B:B,0),3))),"")</f>
    </nc>
  </rcc>
  <rcc rId="1861" sId="6">
    <oc r="O85">
      <f>IF($B85&lt;&gt;"",INDIRECT("高専別学科リスト!"&amp;ADDRESS(MATCH($B85,高専別学科リスト!B:B,0),3)),"")</f>
    </oc>
    <nc r="O85">
      <f>IF($B85&lt;&gt;"",IF(INDIRECT("高専別学科リスト!"&amp;ADDRESS(MATCH($B85,高専別学科リスト!B:B,0),3))&lt;10,"0"&amp;INDIRECT("高専別学科リスト!"&amp;ADDRESS(MATCH($B85,高専別学科リスト!B:B,0),3)),INDIRECT("高専別学科リスト!"&amp;ADDRESS(MATCH($B85,高専別学科リスト!B:B,0),3))),"")</f>
    </nc>
  </rcc>
  <rcc rId="1862" sId="6">
    <oc r="O86">
      <f>IF($B86&lt;&gt;"",INDIRECT("高専別学科リスト!"&amp;ADDRESS(MATCH($B86,高専別学科リスト!B:B,0),3)),"")</f>
    </oc>
    <nc r="O86">
      <f>IF($B86&lt;&gt;"",IF(INDIRECT("高専別学科リスト!"&amp;ADDRESS(MATCH($B86,高専別学科リスト!B:B,0),3))&lt;10,"0"&amp;INDIRECT("高専別学科リスト!"&amp;ADDRESS(MATCH($B86,高専別学科リスト!B:B,0),3)),INDIRECT("高専別学科リスト!"&amp;ADDRESS(MATCH($B86,高専別学科リスト!B:B,0),3))),"")</f>
    </nc>
  </rcc>
  <rcc rId="1863" sId="6">
    <oc r="O87">
      <f>IF($B87&lt;&gt;"",INDIRECT("高専別学科リスト!"&amp;ADDRESS(MATCH($B87,高専別学科リスト!B:B,0),3)),"")</f>
    </oc>
    <nc r="O87">
      <f>IF($B87&lt;&gt;"",IF(INDIRECT("高専別学科リスト!"&amp;ADDRESS(MATCH($B87,高専別学科リスト!B:B,0),3))&lt;10,"0"&amp;INDIRECT("高専別学科リスト!"&amp;ADDRESS(MATCH($B87,高専別学科リスト!B:B,0),3)),INDIRECT("高専別学科リスト!"&amp;ADDRESS(MATCH($B87,高専別学科リスト!B:B,0),3))),"")</f>
    </nc>
  </rcc>
  <rcc rId="1864" sId="6">
    <oc r="O88">
      <f>IF($B88&lt;&gt;"",INDIRECT("高専別学科リスト!"&amp;ADDRESS(MATCH($B88,高専別学科リスト!B:B,0),3)),"")</f>
    </oc>
    <nc r="O88">
      <f>IF($B88&lt;&gt;"",IF(INDIRECT("高専別学科リスト!"&amp;ADDRESS(MATCH($B88,高専別学科リスト!B:B,0),3))&lt;10,"0"&amp;INDIRECT("高専別学科リスト!"&amp;ADDRESS(MATCH($B88,高専別学科リスト!B:B,0),3)),INDIRECT("高専別学科リスト!"&amp;ADDRESS(MATCH($B88,高専別学科リスト!B:B,0),3))),"")</f>
    </nc>
  </rcc>
  <rcc rId="1865" sId="6">
    <oc r="O89">
      <f>IF($B89&lt;&gt;"",INDIRECT("高専別学科リスト!"&amp;ADDRESS(MATCH($B89,高専別学科リスト!B:B,0),3)),"")</f>
    </oc>
    <nc r="O89">
      <f>IF($B89&lt;&gt;"",IF(INDIRECT("高専別学科リスト!"&amp;ADDRESS(MATCH($B89,高専別学科リスト!B:B,0),3))&lt;10,"0"&amp;INDIRECT("高専別学科リスト!"&amp;ADDRESS(MATCH($B89,高専別学科リスト!B:B,0),3)),INDIRECT("高専別学科リスト!"&amp;ADDRESS(MATCH($B89,高専別学科リスト!B:B,0),3))),"")</f>
    </nc>
  </rcc>
  <rcc rId="1866" sId="6">
    <oc r="O90">
      <f>IF($B90&lt;&gt;"",INDIRECT("高専別学科リスト!"&amp;ADDRESS(MATCH($B90,高専別学科リスト!B:B,0),3)),"")</f>
    </oc>
    <nc r="O90">
      <f>IF($B90&lt;&gt;"",IF(INDIRECT("高専別学科リスト!"&amp;ADDRESS(MATCH($B90,高専別学科リスト!B:B,0),3))&lt;10,"0"&amp;INDIRECT("高専別学科リスト!"&amp;ADDRESS(MATCH($B90,高専別学科リスト!B:B,0),3)),INDIRECT("高専別学科リスト!"&amp;ADDRESS(MATCH($B90,高専別学科リスト!B:B,0),3))),"")</f>
    </nc>
  </rcc>
  <rcc rId="1867" sId="6">
    <oc r="O91">
      <f>IF($B91&lt;&gt;"",INDIRECT("高専別学科リスト!"&amp;ADDRESS(MATCH($B91,高専別学科リスト!B:B,0),3)),"")</f>
    </oc>
    <nc r="O91">
      <f>IF($B91&lt;&gt;"",IF(INDIRECT("高専別学科リスト!"&amp;ADDRESS(MATCH($B91,高専別学科リスト!B:B,0),3))&lt;10,"0"&amp;INDIRECT("高専別学科リスト!"&amp;ADDRESS(MATCH($B91,高専別学科リスト!B:B,0),3)),INDIRECT("高専別学科リスト!"&amp;ADDRESS(MATCH($B91,高専別学科リスト!B:B,0),3))),"")</f>
    </nc>
  </rcc>
  <rcc rId="1868" sId="6">
    <oc r="O92">
      <f>IF($B92&lt;&gt;"",INDIRECT("高専別学科リスト!"&amp;ADDRESS(MATCH($B92,高専別学科リスト!B:B,0),3)),"")</f>
    </oc>
    <nc r="O92">
      <f>IF($B92&lt;&gt;"",IF(INDIRECT("高専別学科リスト!"&amp;ADDRESS(MATCH($B92,高専別学科リスト!B:B,0),3))&lt;10,"0"&amp;INDIRECT("高専別学科リスト!"&amp;ADDRESS(MATCH($B92,高専別学科リスト!B:B,0),3)),INDIRECT("高専別学科リスト!"&amp;ADDRESS(MATCH($B92,高専別学科リスト!B:B,0),3))),"")</f>
    </nc>
  </rcc>
  <rcc rId="1869" sId="6">
    <oc r="O93">
      <f>IF($B93&lt;&gt;"",INDIRECT("高専別学科リスト!"&amp;ADDRESS(MATCH($B93,高専別学科リスト!B:B,0),3)),"")</f>
    </oc>
    <nc r="O93">
      <f>IF($B93&lt;&gt;"",IF(INDIRECT("高専別学科リスト!"&amp;ADDRESS(MATCH($B93,高専別学科リスト!B:B,0),3))&lt;10,"0"&amp;INDIRECT("高専別学科リスト!"&amp;ADDRESS(MATCH($B93,高専別学科リスト!B:B,0),3)),INDIRECT("高専別学科リスト!"&amp;ADDRESS(MATCH($B93,高専別学科リスト!B:B,0),3))),"")</f>
    </nc>
  </rcc>
  <rcc rId="1870" sId="6">
    <oc r="O94">
      <f>IF($B94&lt;&gt;"",INDIRECT("高専別学科リスト!"&amp;ADDRESS(MATCH($B94,高専別学科リスト!B:B,0),3)),"")</f>
    </oc>
    <nc r="O94">
      <f>IF($B94&lt;&gt;"",IF(INDIRECT("高専別学科リスト!"&amp;ADDRESS(MATCH($B94,高専別学科リスト!B:B,0),3))&lt;10,"0"&amp;INDIRECT("高専別学科リスト!"&amp;ADDRESS(MATCH($B94,高専別学科リスト!B:B,0),3)),INDIRECT("高専別学科リスト!"&amp;ADDRESS(MATCH($B94,高専別学科リスト!B:B,0),3))),"")</f>
    </nc>
  </rcc>
  <rcc rId="1871" sId="6">
    <oc r="O95">
      <f>IF($B95&lt;&gt;"",INDIRECT("高専別学科リスト!"&amp;ADDRESS(MATCH($B95,高専別学科リスト!B:B,0),3)),"")</f>
    </oc>
    <nc r="O95">
      <f>IF($B95&lt;&gt;"",IF(INDIRECT("高専別学科リスト!"&amp;ADDRESS(MATCH($B95,高専別学科リスト!B:B,0),3))&lt;10,"0"&amp;INDIRECT("高専別学科リスト!"&amp;ADDRESS(MATCH($B95,高専別学科リスト!B:B,0),3)),INDIRECT("高専別学科リスト!"&amp;ADDRESS(MATCH($B95,高専別学科リスト!B:B,0),3))),"")</f>
    </nc>
  </rcc>
  <rcc rId="1872" sId="6">
    <oc r="O96">
      <f>IF($B96&lt;&gt;"",INDIRECT("高専別学科リスト!"&amp;ADDRESS(MATCH($B96,高専別学科リスト!B:B,0),3)),"")</f>
    </oc>
    <nc r="O96">
      <f>IF($B96&lt;&gt;"",IF(INDIRECT("高専別学科リスト!"&amp;ADDRESS(MATCH($B96,高専別学科リスト!B:B,0),3))&lt;10,"0"&amp;INDIRECT("高専別学科リスト!"&amp;ADDRESS(MATCH($B96,高専別学科リスト!B:B,0),3)),INDIRECT("高専別学科リスト!"&amp;ADDRESS(MATCH($B96,高専別学科リスト!B:B,0),3))),"")</f>
    </nc>
  </rcc>
  <rcc rId="1873" sId="6">
    <oc r="O97">
      <f>IF($B97&lt;&gt;"",INDIRECT("高専別学科リスト!"&amp;ADDRESS(MATCH($B97,高専別学科リスト!B:B,0),3)),"")</f>
    </oc>
    <nc r="O97">
      <f>IF($B97&lt;&gt;"",IF(INDIRECT("高専別学科リスト!"&amp;ADDRESS(MATCH($B97,高専別学科リスト!B:B,0),3))&lt;10,"0"&amp;INDIRECT("高専別学科リスト!"&amp;ADDRESS(MATCH($B97,高専別学科リスト!B:B,0),3)),INDIRECT("高専別学科リスト!"&amp;ADDRESS(MATCH($B97,高専別学科リスト!B:B,0),3))),"")</f>
    </nc>
  </rcc>
  <rcc rId="1874" sId="6">
    <oc r="O98">
      <f>IF($B98&lt;&gt;"",INDIRECT("高専別学科リスト!"&amp;ADDRESS(MATCH($B98,高専別学科リスト!B:B,0),3)),"")</f>
    </oc>
    <nc r="O98">
      <f>IF($B98&lt;&gt;"",IF(INDIRECT("高専別学科リスト!"&amp;ADDRESS(MATCH($B98,高専別学科リスト!B:B,0),3))&lt;10,"0"&amp;INDIRECT("高専別学科リスト!"&amp;ADDRESS(MATCH($B98,高専別学科リスト!B:B,0),3)),INDIRECT("高専別学科リスト!"&amp;ADDRESS(MATCH($B98,高専別学科リスト!B:B,0),3))),"")</f>
    </nc>
  </rcc>
  <rcc rId="1875" sId="6">
    <oc r="O99">
      <f>IF($B99&lt;&gt;"",INDIRECT("高専別学科リスト!"&amp;ADDRESS(MATCH($B99,高専別学科リスト!B:B,0),3)),"")</f>
    </oc>
    <nc r="O99">
      <f>IF($B99&lt;&gt;"",IF(INDIRECT("高専別学科リスト!"&amp;ADDRESS(MATCH($B99,高専別学科リスト!B:B,0),3))&lt;10,"0"&amp;INDIRECT("高専別学科リスト!"&amp;ADDRESS(MATCH($B99,高専別学科リスト!B:B,0),3)),INDIRECT("高専別学科リスト!"&amp;ADDRESS(MATCH($B99,高専別学科リスト!B:B,0),3))),"")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O2" start="0" length="0">
    <dxf>
      <numFmt numFmtId="0" formatCode="General"/>
    </dxf>
  </rfmt>
  <rfmt sheetId="5" sqref="O2">
    <dxf>
      <numFmt numFmtId="30" formatCode="@"/>
    </dxf>
  </rfmt>
  <rfmt sheetId="5" sqref="O3" start="0" length="0">
    <dxf>
      <numFmt numFmtId="30" formatCode="@"/>
    </dxf>
  </rfmt>
  <rfmt sheetId="5" sqref="O4" start="0" length="0">
    <dxf>
      <numFmt numFmtId="30" formatCode="@"/>
    </dxf>
  </rfmt>
  <rfmt sheetId="5" sqref="O5" start="0" length="0">
    <dxf>
      <numFmt numFmtId="30" formatCode="@"/>
    </dxf>
  </rfmt>
  <rfmt sheetId="5" sqref="O6" start="0" length="0">
    <dxf>
      <numFmt numFmtId="30" formatCode="@"/>
    </dxf>
  </rfmt>
  <rfmt sheetId="5" sqref="O7" start="0" length="0">
    <dxf>
      <numFmt numFmtId="30" formatCode="@"/>
    </dxf>
  </rfmt>
  <rfmt sheetId="5" sqref="O8" start="0" length="0">
    <dxf>
      <numFmt numFmtId="30" formatCode="@"/>
    </dxf>
  </rfmt>
  <rfmt sheetId="5" sqref="O9" start="0" length="0">
    <dxf>
      <numFmt numFmtId="30" formatCode="@"/>
    </dxf>
  </rfmt>
  <rfmt sheetId="5" sqref="O10" start="0" length="0">
    <dxf>
      <numFmt numFmtId="30" formatCode="@"/>
    </dxf>
  </rfmt>
  <rfmt sheetId="5" sqref="O11" start="0" length="0">
    <dxf>
      <numFmt numFmtId="30" formatCode="@"/>
    </dxf>
  </rfmt>
  <rfmt sheetId="5" sqref="O12" start="0" length="0">
    <dxf>
      <numFmt numFmtId="30" formatCode="@"/>
    </dxf>
  </rfmt>
  <rfmt sheetId="5" sqref="O13" start="0" length="0">
    <dxf>
      <numFmt numFmtId="30" formatCode="@"/>
    </dxf>
  </rfmt>
  <rfmt sheetId="5" sqref="O14" start="0" length="0">
    <dxf>
      <numFmt numFmtId="30" formatCode="@"/>
    </dxf>
  </rfmt>
  <rfmt sheetId="5" sqref="O15" start="0" length="0">
    <dxf>
      <numFmt numFmtId="30" formatCode="@"/>
    </dxf>
  </rfmt>
  <rfmt sheetId="5" sqref="O16" start="0" length="0">
    <dxf>
      <numFmt numFmtId="30" formatCode="@"/>
    </dxf>
  </rfmt>
  <rfmt sheetId="5" sqref="O17" start="0" length="0">
    <dxf>
      <numFmt numFmtId="30" formatCode="@"/>
    </dxf>
  </rfmt>
  <rfmt sheetId="5" sqref="O18" start="0" length="0">
    <dxf>
      <numFmt numFmtId="30" formatCode="@"/>
    </dxf>
  </rfmt>
  <rfmt sheetId="5" sqref="O19" start="0" length="0">
    <dxf>
      <numFmt numFmtId="30" formatCode="@"/>
    </dxf>
  </rfmt>
  <rfmt sheetId="5" sqref="O20" start="0" length="0">
    <dxf>
      <numFmt numFmtId="30" formatCode="@"/>
    </dxf>
  </rfmt>
  <rfmt sheetId="5" sqref="O21" start="0" length="0">
    <dxf>
      <numFmt numFmtId="30" formatCode="@"/>
    </dxf>
  </rfmt>
  <rfmt sheetId="5" sqref="O22" start="0" length="0">
    <dxf>
      <numFmt numFmtId="30" formatCode="@"/>
    </dxf>
  </rfmt>
  <rfmt sheetId="5" sqref="O23" start="0" length="0">
    <dxf>
      <numFmt numFmtId="30" formatCode="@"/>
    </dxf>
  </rfmt>
  <rfmt sheetId="5" sqref="O24" start="0" length="0">
    <dxf>
      <numFmt numFmtId="30" formatCode="@"/>
    </dxf>
  </rfmt>
  <rfmt sheetId="5" sqref="O25" start="0" length="0">
    <dxf>
      <numFmt numFmtId="30" formatCode="@"/>
    </dxf>
  </rfmt>
  <rfmt sheetId="5" sqref="O26" start="0" length="0">
    <dxf>
      <numFmt numFmtId="30" formatCode="@"/>
    </dxf>
  </rfmt>
  <rfmt sheetId="5" sqref="O27" start="0" length="0">
    <dxf>
      <numFmt numFmtId="30" formatCode="@"/>
    </dxf>
  </rfmt>
  <rfmt sheetId="5" sqref="O28" start="0" length="0">
    <dxf>
      <numFmt numFmtId="30" formatCode="@"/>
    </dxf>
  </rfmt>
  <rfmt sheetId="5" sqref="O29" start="0" length="0">
    <dxf>
      <numFmt numFmtId="30" formatCode="@"/>
    </dxf>
  </rfmt>
  <rfmt sheetId="5" sqref="O30" start="0" length="0">
    <dxf>
      <numFmt numFmtId="30" formatCode="@"/>
    </dxf>
  </rfmt>
  <rfmt sheetId="5" sqref="O31" start="0" length="0">
    <dxf>
      <numFmt numFmtId="30" formatCode="@"/>
    </dxf>
  </rfmt>
  <rfmt sheetId="5" sqref="O32" start="0" length="0">
    <dxf>
      <numFmt numFmtId="30" formatCode="@"/>
    </dxf>
  </rfmt>
  <rfmt sheetId="5" sqref="O33" start="0" length="0">
    <dxf>
      <numFmt numFmtId="30" formatCode="@"/>
    </dxf>
  </rfmt>
  <rfmt sheetId="5" sqref="O34" start="0" length="0">
    <dxf>
      <numFmt numFmtId="30" formatCode="@"/>
    </dxf>
  </rfmt>
  <rfmt sheetId="5" sqref="O35" start="0" length="0">
    <dxf>
      <numFmt numFmtId="30" formatCode="@"/>
    </dxf>
  </rfmt>
  <rfmt sheetId="5" sqref="O36" start="0" length="0">
    <dxf>
      <numFmt numFmtId="30" formatCode="@"/>
    </dxf>
  </rfmt>
  <rfmt sheetId="5" sqref="O37" start="0" length="0">
    <dxf>
      <numFmt numFmtId="30" formatCode="@"/>
    </dxf>
  </rfmt>
  <rfmt sheetId="5" sqref="O38" start="0" length="0">
    <dxf>
      <numFmt numFmtId="30" formatCode="@"/>
    </dxf>
  </rfmt>
  <rfmt sheetId="5" sqref="O39" start="0" length="0">
    <dxf>
      <numFmt numFmtId="30" formatCode="@"/>
    </dxf>
  </rfmt>
  <rfmt sheetId="5" sqref="O40" start="0" length="0">
    <dxf>
      <numFmt numFmtId="30" formatCode="@"/>
    </dxf>
  </rfmt>
  <rfmt sheetId="5" sqref="O41" start="0" length="0">
    <dxf>
      <numFmt numFmtId="30" formatCode="@"/>
    </dxf>
  </rfmt>
  <rfmt sheetId="5" sqref="O42" start="0" length="0">
    <dxf>
      <numFmt numFmtId="30" formatCode="@"/>
    </dxf>
  </rfmt>
  <rfmt sheetId="5" sqref="O43" start="0" length="0">
    <dxf>
      <numFmt numFmtId="30" formatCode="@"/>
    </dxf>
  </rfmt>
  <rcc rId="506" sId="5">
    <oc r="L3">
      <f>N3&amp;P3&amp;Q3&amp;R3&amp;S3&amp;T3</f>
    </oc>
    <nc r="L3">
      <f>N3&amp;O3&amp;P3&amp;Q3&amp;R3&amp;S3&amp;T3</f>
    </nc>
  </rcc>
  <rcc rId="507" sId="5">
    <oc r="L4">
      <f>N4&amp;P4&amp;Q4&amp;R4&amp;S4&amp;T4</f>
    </oc>
    <nc r="L4">
      <f>N4&amp;O4&amp;P4&amp;Q4&amp;R4&amp;S4&amp;T4</f>
    </nc>
  </rcc>
  <rcc rId="508" sId="5">
    <oc r="L5">
      <f>N5&amp;P5&amp;Q5&amp;R5&amp;S5&amp;T5</f>
    </oc>
    <nc r="L5">
      <f>N5&amp;O5&amp;P5&amp;Q5&amp;R5&amp;S5&amp;T5</f>
    </nc>
  </rcc>
  <rcc rId="509" sId="5">
    <oc r="L6">
      <f>N6&amp;P6&amp;Q6&amp;R6&amp;S6&amp;T6</f>
    </oc>
    <nc r="L6">
      <f>N6&amp;O6&amp;P6&amp;Q6&amp;R6&amp;S6&amp;T6</f>
    </nc>
  </rcc>
  <rcc rId="510" sId="5">
    <oc r="L7">
      <f>N7&amp;P7&amp;Q7&amp;R7&amp;S7&amp;T7</f>
    </oc>
    <nc r="L7">
      <f>N7&amp;O7&amp;P7&amp;Q7&amp;R7&amp;S7&amp;T7</f>
    </nc>
  </rcc>
  <rcc rId="511" sId="5">
    <oc r="L8">
      <f>N8&amp;P8&amp;Q8&amp;R8&amp;S8&amp;T8</f>
    </oc>
    <nc r="L8">
      <f>N8&amp;O8&amp;P8&amp;Q8&amp;R8&amp;S8&amp;T8</f>
    </nc>
  </rcc>
  <rcc rId="512" sId="5">
    <oc r="L9">
      <f>N9&amp;P9&amp;Q9&amp;R9&amp;S9&amp;T9</f>
    </oc>
    <nc r="L9">
      <f>N9&amp;O9&amp;P9&amp;Q9&amp;R9&amp;S9&amp;T9</f>
    </nc>
  </rcc>
  <rcc rId="513" sId="5">
    <oc r="L10">
      <f>N10&amp;P10&amp;Q10&amp;R10&amp;S10&amp;T10</f>
    </oc>
    <nc r="L10">
      <f>N10&amp;O10&amp;P10&amp;Q10&amp;R10&amp;S10&amp;T10</f>
    </nc>
  </rcc>
  <rcc rId="514" sId="5">
    <oc r="L11">
      <f>N11&amp;P11&amp;Q11&amp;R11&amp;S11&amp;T11</f>
    </oc>
    <nc r="L11">
      <f>N11&amp;O11&amp;P11&amp;Q11&amp;R11&amp;S11&amp;T11</f>
    </nc>
  </rcc>
  <rcc rId="515" sId="5">
    <oc r="L12">
      <f>N12&amp;P12&amp;Q12&amp;R12&amp;S12&amp;T12</f>
    </oc>
    <nc r="L12">
      <f>N12&amp;O12&amp;P12&amp;Q12&amp;R12&amp;S12&amp;T12</f>
    </nc>
  </rcc>
  <rcc rId="516" sId="5">
    <oc r="L13">
      <f>N13&amp;P13&amp;Q13&amp;R13&amp;S13&amp;T13</f>
    </oc>
    <nc r="L13">
      <f>N13&amp;O13&amp;P13&amp;Q13&amp;R13&amp;S13&amp;T13</f>
    </nc>
  </rcc>
  <rcc rId="517" sId="5">
    <oc r="L14">
      <f>N14&amp;P14&amp;Q14&amp;R14&amp;S14&amp;T14</f>
    </oc>
    <nc r="L14">
      <f>N14&amp;O14&amp;P14&amp;Q14&amp;R14&amp;S14&amp;T14</f>
    </nc>
  </rcc>
  <rcc rId="518" sId="5">
    <oc r="L15">
      <f>N15&amp;P15&amp;Q15&amp;R15&amp;S15&amp;T15</f>
    </oc>
    <nc r="L15">
      <f>N15&amp;O15&amp;P15&amp;Q15&amp;R15&amp;S15&amp;T15</f>
    </nc>
  </rcc>
  <rcc rId="519" sId="5">
    <oc r="L16">
      <f>N16&amp;P16&amp;Q16&amp;R16&amp;S16&amp;T16</f>
    </oc>
    <nc r="L16">
      <f>N16&amp;O16&amp;P16&amp;Q16&amp;R16&amp;S16&amp;T16</f>
    </nc>
  </rcc>
  <rcc rId="520" sId="5">
    <oc r="L17">
      <f>N17&amp;P17&amp;Q17&amp;R17&amp;S17&amp;T17</f>
    </oc>
    <nc r="L17">
      <f>N17&amp;O17&amp;P17&amp;Q17&amp;R17&amp;S17&amp;T17</f>
    </nc>
  </rcc>
  <rcc rId="521" sId="5">
    <oc r="L18">
      <f>N18&amp;P18&amp;Q18&amp;R18&amp;S18&amp;T18</f>
    </oc>
    <nc r="L18">
      <f>N18&amp;O18&amp;P18&amp;Q18&amp;R18&amp;S18&amp;T18</f>
    </nc>
  </rcc>
  <rcc rId="522" sId="5">
    <oc r="L19">
      <f>N19&amp;P19&amp;Q19&amp;R19&amp;S19&amp;T19</f>
    </oc>
    <nc r="L19">
      <f>N19&amp;O19&amp;P19&amp;Q19&amp;R19&amp;S19&amp;T19</f>
    </nc>
  </rcc>
  <rcc rId="523" sId="5">
    <oc r="L20">
      <f>N20&amp;P20&amp;Q20&amp;R20&amp;S20&amp;T20</f>
    </oc>
    <nc r="L20">
      <f>N20&amp;O20&amp;P20&amp;Q20&amp;R20&amp;S20&amp;T20</f>
    </nc>
  </rcc>
  <rcc rId="524" sId="5">
    <oc r="L21">
      <f>N21&amp;P21&amp;Q21&amp;R21&amp;S21&amp;T21</f>
    </oc>
    <nc r="L21">
      <f>N21&amp;O21&amp;P21&amp;Q21&amp;R21&amp;S21&amp;T21</f>
    </nc>
  </rcc>
  <rcc rId="525" sId="5">
    <oc r="L22">
      <f>N22&amp;P22&amp;Q22&amp;R22&amp;S22&amp;T22</f>
    </oc>
    <nc r="L22">
      <f>N22&amp;O22&amp;P22&amp;Q22&amp;R22&amp;S22&amp;T22</f>
    </nc>
  </rcc>
  <rcc rId="526" sId="5">
    <oc r="L23">
      <f>N23&amp;P23&amp;Q23&amp;R23&amp;S23&amp;T23</f>
    </oc>
    <nc r="L23">
      <f>N23&amp;O23&amp;P23&amp;Q23&amp;R23&amp;S23&amp;T23</f>
    </nc>
  </rcc>
  <rcc rId="527" sId="5">
    <oc r="L24">
      <f>N24&amp;P24&amp;Q24&amp;R24&amp;S24&amp;T24</f>
    </oc>
    <nc r="L24">
      <f>N24&amp;O24&amp;P24&amp;Q24&amp;R24&amp;S24&amp;T24</f>
    </nc>
  </rcc>
  <rcc rId="528" sId="5">
    <oc r="L25">
      <f>N25&amp;P25&amp;Q25&amp;R25&amp;S25&amp;T25</f>
    </oc>
    <nc r="L25">
      <f>N25&amp;O25&amp;P25&amp;Q25&amp;R25&amp;S25&amp;T25</f>
    </nc>
  </rcc>
  <rcc rId="529" sId="5">
    <oc r="L26">
      <f>N26&amp;P26&amp;Q26&amp;R26&amp;S26&amp;T26</f>
    </oc>
    <nc r="L26">
      <f>N26&amp;O26&amp;P26&amp;Q26&amp;R26&amp;S26&amp;T26</f>
    </nc>
  </rcc>
  <rcc rId="530" sId="5">
    <oc r="L27">
      <f>N27&amp;P27&amp;Q27&amp;R27&amp;S27&amp;T27</f>
    </oc>
    <nc r="L27">
      <f>N27&amp;O27&amp;P27&amp;Q27&amp;R27&amp;S27&amp;T27</f>
    </nc>
  </rcc>
  <rcc rId="531" sId="5">
    <oc r="L28">
      <f>N28&amp;P28&amp;Q28&amp;R28&amp;S28&amp;T28</f>
    </oc>
    <nc r="L28">
      <f>N28&amp;O28&amp;P28&amp;Q28&amp;R28&amp;S28&amp;T28</f>
    </nc>
  </rcc>
  <rcc rId="532" sId="5">
    <oc r="L29">
      <f>N29&amp;P29&amp;Q29&amp;R29&amp;S29&amp;T29</f>
    </oc>
    <nc r="L29">
      <f>N29&amp;O29&amp;P29&amp;Q29&amp;R29&amp;S29&amp;T29</f>
    </nc>
  </rcc>
  <rcc rId="533" sId="5">
    <oc r="L30">
      <f>N30&amp;P30&amp;Q30&amp;R30&amp;S30&amp;T30</f>
    </oc>
    <nc r="L30">
      <f>N30&amp;O30&amp;P30&amp;Q30&amp;R30&amp;S30&amp;T30</f>
    </nc>
  </rcc>
  <rcc rId="534" sId="5">
    <oc r="L31">
      <f>N31&amp;P31&amp;Q31&amp;R31&amp;S31&amp;T31</f>
    </oc>
    <nc r="L31">
      <f>N31&amp;O31&amp;P31&amp;Q31&amp;R31&amp;S31&amp;T31</f>
    </nc>
  </rcc>
  <rcc rId="535" sId="5">
    <oc r="L32">
      <f>N32&amp;P32&amp;Q32&amp;R32&amp;S32&amp;T32</f>
    </oc>
    <nc r="L32">
      <f>N32&amp;O32&amp;P32&amp;Q32&amp;R32&amp;S32&amp;T32</f>
    </nc>
  </rcc>
  <rcc rId="536" sId="5">
    <oc r="L33">
      <f>N33&amp;P33&amp;Q33&amp;R33&amp;S33&amp;T33</f>
    </oc>
    <nc r="L33">
      <f>N33&amp;O33&amp;P33&amp;Q33&amp;R33&amp;S33&amp;T33</f>
    </nc>
  </rcc>
  <rcc rId="537" sId="5">
    <oc r="L34">
      <f>N34&amp;P34&amp;Q34&amp;R34&amp;S34&amp;T34</f>
    </oc>
    <nc r="L34">
      <f>N34&amp;O34&amp;P34&amp;Q34&amp;R34&amp;S34&amp;T34</f>
    </nc>
  </rcc>
  <rcc rId="538" sId="5">
    <oc r="L35">
      <f>N35&amp;P35&amp;Q35&amp;R35&amp;S35&amp;T35</f>
    </oc>
    <nc r="L35">
      <f>N35&amp;O35&amp;P35&amp;Q35&amp;R35&amp;S35&amp;T35</f>
    </nc>
  </rcc>
  <rcc rId="539" sId="5">
    <oc r="L36">
      <f>N36&amp;P36&amp;Q36&amp;R36&amp;S36&amp;T36</f>
    </oc>
    <nc r="L36">
      <f>N36&amp;O36&amp;P36&amp;Q36&amp;R36&amp;S36&amp;T36</f>
    </nc>
  </rcc>
  <rcc rId="540" sId="5">
    <oc r="L37">
      <f>N37&amp;P37&amp;Q37&amp;R37&amp;S37&amp;T37</f>
    </oc>
    <nc r="L37">
      <f>N37&amp;O37&amp;P37&amp;Q37&amp;R37&amp;S37&amp;T37</f>
    </nc>
  </rcc>
  <rcc rId="541" sId="5">
    <oc r="L38">
      <f>N38&amp;P38&amp;Q38&amp;R38&amp;S38&amp;T38</f>
    </oc>
    <nc r="L38">
      <f>N38&amp;O38&amp;P38&amp;Q38&amp;R38&amp;S38&amp;T38</f>
    </nc>
  </rcc>
  <rcc rId="542" sId="5">
    <oc r="L39">
      <f>N39&amp;P39&amp;Q39&amp;R39&amp;S39&amp;T39</f>
    </oc>
    <nc r="L39">
      <f>N39&amp;O39&amp;P39&amp;Q39&amp;R39&amp;S39&amp;T39</f>
    </nc>
  </rcc>
  <rcc rId="543" sId="5">
    <oc r="L40">
      <f>N40&amp;P40&amp;Q40&amp;R40&amp;S40&amp;T40</f>
    </oc>
    <nc r="L40">
      <f>N40&amp;O40&amp;P40&amp;Q40&amp;R40&amp;S40&amp;T40</f>
    </nc>
  </rcc>
  <rcc rId="544" sId="5">
    <oc r="L41">
      <f>N41&amp;P41&amp;Q41&amp;R41&amp;S41&amp;T41</f>
    </oc>
    <nc r="L41">
      <f>N41&amp;O41&amp;P41&amp;Q41&amp;R41&amp;S41&amp;T41</f>
    </nc>
  </rcc>
  <rcc rId="545" sId="5">
    <oc r="L42">
      <f>N42&amp;P42&amp;Q42&amp;R42&amp;S42&amp;T42</f>
    </oc>
    <nc r="L42">
      <f>N42&amp;O42&amp;P42&amp;Q42&amp;R42&amp;S42&amp;T42</f>
    </nc>
  </rcc>
  <rcc rId="546" sId="5">
    <oc r="L43">
      <f>N43&amp;P43&amp;Q43&amp;R43&amp;S43&amp;T43</f>
    </oc>
    <nc r="L43">
      <f>N43&amp;O43&amp;P43&amp;Q43&amp;R43&amp;S43&amp;T43</f>
    </nc>
  </rcc>
  <rcc rId="547" sId="6">
    <oc r="L2">
      <f>N2&amp;P2&amp;Q2&amp;R2&amp;S2&amp;T2</f>
    </oc>
    <nc r="L2">
      <f>N2&amp;O2&amp;P2&amp;Q2&amp;R2&amp;S2&amp;T2</f>
    </nc>
  </rcc>
  <rcc rId="548" sId="6">
    <oc r="L3">
      <f>N3&amp;P3&amp;Q3&amp;R3&amp;S3&amp;T3</f>
    </oc>
    <nc r="L3">
      <f>N3&amp;O3&amp;P3&amp;Q3&amp;R3&amp;S3&amp;T3</f>
    </nc>
  </rcc>
  <rcc rId="549" sId="6">
    <oc r="L4">
      <f>N4&amp;P4&amp;Q4&amp;R4&amp;S4&amp;T4</f>
    </oc>
    <nc r="L4">
      <f>N4&amp;O4&amp;P4&amp;Q4&amp;R4&amp;S4&amp;T4</f>
    </nc>
  </rcc>
  <rcc rId="550" sId="6">
    <oc r="L5">
      <f>N5&amp;P5&amp;Q5&amp;R5&amp;S5&amp;T5</f>
    </oc>
    <nc r="L5">
      <f>N5&amp;O5&amp;P5&amp;Q5&amp;R5&amp;S5&amp;T5</f>
    </nc>
  </rcc>
  <rcc rId="551" sId="6">
    <oc r="L6">
      <f>N6&amp;P6&amp;Q6&amp;R6&amp;S6&amp;T6</f>
    </oc>
    <nc r="L6">
      <f>N6&amp;O6&amp;P6&amp;Q6&amp;R6&amp;S6&amp;T6</f>
    </nc>
  </rcc>
  <rcc rId="552" sId="6">
    <oc r="L7">
      <f>N7&amp;P7&amp;Q7&amp;R7&amp;S7&amp;T7</f>
    </oc>
    <nc r="L7">
      <f>N7&amp;O7&amp;P7&amp;Q7&amp;R7&amp;S7&amp;T7</f>
    </nc>
  </rcc>
  <rcc rId="553" sId="6">
    <oc r="L8">
      <f>N8&amp;P8&amp;Q8&amp;R8&amp;S8&amp;T8</f>
    </oc>
    <nc r="L8">
      <f>N8&amp;O8&amp;P8&amp;Q8&amp;R8&amp;S8&amp;T8</f>
    </nc>
  </rcc>
  <rcc rId="554" sId="6">
    <oc r="L9">
      <f>N9&amp;P9&amp;Q9&amp;R9&amp;S9&amp;T9</f>
    </oc>
    <nc r="L9">
      <f>N9&amp;O9&amp;P9&amp;Q9&amp;R9&amp;S9&amp;T9</f>
    </nc>
  </rcc>
  <rcc rId="555" sId="6">
    <oc r="L10">
      <f>N10&amp;P10&amp;Q10&amp;R10&amp;S10&amp;T10</f>
    </oc>
    <nc r="L10">
      <f>N10&amp;O10&amp;P10&amp;Q10&amp;R10&amp;S10&amp;T10</f>
    </nc>
  </rcc>
  <rcc rId="556" sId="6">
    <oc r="L11">
      <f>N11&amp;P11&amp;Q11&amp;R11&amp;S11&amp;T11</f>
    </oc>
    <nc r="L11">
      <f>N11&amp;O11&amp;P11&amp;Q11&amp;R11&amp;S11&amp;T11</f>
    </nc>
  </rcc>
  <rcc rId="557" sId="6">
    <oc r="L12">
      <f>N12&amp;P12&amp;Q12&amp;R12&amp;S12&amp;T12</f>
    </oc>
    <nc r="L12">
      <f>N12&amp;O12&amp;P12&amp;Q12&amp;R12&amp;S12&amp;T12</f>
    </nc>
  </rcc>
  <rcc rId="558" sId="6">
    <oc r="L13">
      <f>N13&amp;P13&amp;Q13&amp;R13&amp;S13&amp;T13</f>
    </oc>
    <nc r="L13">
      <f>N13&amp;O13&amp;P13&amp;Q13&amp;R13&amp;S13&amp;T13</f>
    </nc>
  </rcc>
  <rcc rId="559" sId="6">
    <oc r="L14">
      <f>N14&amp;P14&amp;Q14&amp;R14&amp;S14&amp;T14</f>
    </oc>
    <nc r="L14">
      <f>N14&amp;O14&amp;P14&amp;Q14&amp;R14&amp;S14&amp;T14</f>
    </nc>
  </rcc>
  <rcc rId="560" sId="6">
    <oc r="L15">
      <f>N15&amp;P15&amp;Q15&amp;R15&amp;S15&amp;T15</f>
    </oc>
    <nc r="L15">
      <f>N15&amp;O15&amp;P15&amp;Q15&amp;R15&amp;S15&amp;T15</f>
    </nc>
  </rcc>
  <rcc rId="561" sId="6">
    <oc r="L16">
      <f>N16&amp;P16&amp;Q16&amp;R16&amp;S16&amp;T16</f>
    </oc>
    <nc r="L16">
      <f>N16&amp;O16&amp;P16&amp;Q16&amp;R16&amp;S16&amp;T16</f>
    </nc>
  </rcc>
  <rcc rId="562" sId="6">
    <oc r="L17">
      <f>N17&amp;P17&amp;Q17&amp;R17&amp;S17&amp;T17</f>
    </oc>
    <nc r="L17">
      <f>N17&amp;O17&amp;P17&amp;Q17&amp;R17&amp;S17&amp;T17</f>
    </nc>
  </rcc>
  <rcc rId="563" sId="6">
    <oc r="L18">
      <f>N18&amp;P18&amp;Q18&amp;R18&amp;S18&amp;T18</f>
    </oc>
    <nc r="L18">
      <f>N18&amp;O18&amp;P18&amp;Q18&amp;R18&amp;S18&amp;T18</f>
    </nc>
  </rcc>
  <rcc rId="564" sId="6">
    <oc r="L19">
      <f>N19&amp;P19&amp;Q19&amp;R19&amp;S19&amp;T19</f>
    </oc>
    <nc r="L19">
      <f>N19&amp;O19&amp;P19&amp;Q19&amp;R19&amp;S19&amp;T19</f>
    </nc>
  </rcc>
  <rcc rId="565" sId="6">
    <oc r="L20">
      <f>N20&amp;P20&amp;Q20&amp;R20&amp;S20&amp;T20</f>
    </oc>
    <nc r="L20">
      <f>N20&amp;O20&amp;P20&amp;Q20&amp;R20&amp;S20&amp;T20</f>
    </nc>
  </rcc>
  <rcc rId="566" sId="6">
    <oc r="L21">
      <f>N21&amp;P21&amp;Q21&amp;R21&amp;S21&amp;T21</f>
    </oc>
    <nc r="L21">
      <f>N21&amp;O21&amp;P21&amp;Q21&amp;R21&amp;S21&amp;T21</f>
    </nc>
  </rcc>
  <rcc rId="567" sId="6">
    <oc r="L22">
      <f>N22&amp;P22&amp;Q22&amp;R22&amp;S22&amp;T22</f>
    </oc>
    <nc r="L22">
      <f>N22&amp;O22&amp;P22&amp;Q22&amp;R22&amp;S22&amp;T22</f>
    </nc>
  </rcc>
  <rcc rId="568" sId="6">
    <oc r="L23">
      <f>N23&amp;P23&amp;Q23&amp;R23&amp;S23&amp;T23</f>
    </oc>
    <nc r="L23">
      <f>N23&amp;O23&amp;P23&amp;Q23&amp;R23&amp;S23&amp;T23</f>
    </nc>
  </rcc>
  <rcc rId="569" sId="6">
    <oc r="L24">
      <f>N24&amp;P24&amp;Q24&amp;R24&amp;S24&amp;T24</f>
    </oc>
    <nc r="L24">
      <f>N24&amp;O24&amp;P24&amp;Q24&amp;R24&amp;S24&amp;T24</f>
    </nc>
  </rcc>
  <rcc rId="570" sId="6">
    <oc r="L25">
      <f>N25&amp;P25&amp;Q25&amp;R25&amp;S25&amp;T25</f>
    </oc>
    <nc r="L25">
      <f>N25&amp;O25&amp;P25&amp;Q25&amp;R25&amp;S25&amp;T25</f>
    </nc>
  </rcc>
  <rcc rId="571" sId="6">
    <oc r="L26">
      <f>N26&amp;P26&amp;Q26&amp;R26&amp;S26&amp;T26</f>
    </oc>
    <nc r="L26">
      <f>N26&amp;O26&amp;P26&amp;Q26&amp;R26&amp;S26&amp;T26</f>
    </nc>
  </rcc>
  <rcc rId="572" sId="6">
    <oc r="L27">
      <f>N27&amp;P27&amp;Q27&amp;R27&amp;S27&amp;T27</f>
    </oc>
    <nc r="L27">
      <f>N27&amp;O27&amp;P27&amp;Q27&amp;R27&amp;S27&amp;T27</f>
    </nc>
  </rcc>
  <rcc rId="573" sId="6">
    <oc r="L28">
      <f>N28&amp;P28&amp;Q28&amp;R28&amp;S28&amp;T28</f>
    </oc>
    <nc r="L28">
      <f>N28&amp;O28&amp;P28&amp;Q28&amp;R28&amp;S28&amp;T28</f>
    </nc>
  </rcc>
  <rcc rId="574" sId="6">
    <oc r="L29">
      <f>N29&amp;P29&amp;Q29&amp;R29&amp;S29&amp;T29</f>
    </oc>
    <nc r="L29">
      <f>N29&amp;O29&amp;P29&amp;Q29&amp;R29&amp;S29&amp;T29</f>
    </nc>
  </rcc>
  <rcc rId="575" sId="6">
    <oc r="L30">
      <f>N30&amp;P30&amp;Q30&amp;R30&amp;S30&amp;T30</f>
    </oc>
    <nc r="L30">
      <f>N30&amp;O30&amp;P30&amp;Q30&amp;R30&amp;S30&amp;T30</f>
    </nc>
  </rcc>
  <rcc rId="576" sId="6">
    <oc r="L31">
      <f>N31&amp;P31&amp;Q31&amp;R31&amp;S31&amp;T31</f>
    </oc>
    <nc r="L31">
      <f>N31&amp;O31&amp;P31&amp;Q31&amp;R31&amp;S31&amp;T31</f>
    </nc>
  </rcc>
  <rcc rId="577" sId="6">
    <oc r="L32">
      <f>N32&amp;P32&amp;Q32&amp;R32&amp;S32&amp;T32</f>
    </oc>
    <nc r="L32">
      <f>N32&amp;O32&amp;P32&amp;Q32&amp;R32&amp;S32&amp;T32</f>
    </nc>
  </rcc>
  <rcc rId="578" sId="6">
    <oc r="L33">
      <f>N33&amp;P33&amp;Q33&amp;R33&amp;S33&amp;T33</f>
    </oc>
    <nc r="L33">
      <f>N33&amp;O33&amp;P33&amp;Q33&amp;R33&amp;S33&amp;T33</f>
    </nc>
  </rcc>
  <rcc rId="579" sId="6">
    <oc r="L34">
      <f>N34&amp;P34&amp;Q34&amp;R34&amp;S34&amp;T34</f>
    </oc>
    <nc r="L34">
      <f>N34&amp;O34&amp;P34&amp;Q34&amp;R34&amp;S34&amp;T34</f>
    </nc>
  </rcc>
  <rcc rId="580" sId="6">
    <oc r="L35">
      <f>N35&amp;P35&amp;Q35&amp;R35&amp;S35&amp;T35</f>
    </oc>
    <nc r="L35">
      <f>N35&amp;O35&amp;P35&amp;Q35&amp;R35&amp;S35&amp;T35</f>
    </nc>
  </rcc>
  <rcc rId="581" sId="6">
    <oc r="L36">
      <f>N36&amp;P36&amp;Q36&amp;R36&amp;S36&amp;T36</f>
    </oc>
    <nc r="L36">
      <f>N36&amp;O36&amp;P36&amp;Q36&amp;R36&amp;S36&amp;T36</f>
    </nc>
  </rcc>
  <rcc rId="582" sId="6">
    <oc r="L37">
      <f>N37&amp;P37&amp;Q37&amp;R37&amp;S37&amp;T37</f>
    </oc>
    <nc r="L37">
      <f>N37&amp;O37&amp;P37&amp;Q37&amp;R37&amp;S37&amp;T37</f>
    </nc>
  </rcc>
  <rcc rId="583" sId="6">
    <oc r="L38">
      <f>N38&amp;P38&amp;Q38&amp;R38&amp;S38&amp;T38</f>
    </oc>
    <nc r="L38">
      <f>N38&amp;O38&amp;P38&amp;Q38&amp;R38&amp;S38&amp;T38</f>
    </nc>
  </rcc>
  <rcc rId="584" sId="6">
    <oc r="L39">
      <f>N39&amp;P39&amp;Q39&amp;R39&amp;S39&amp;T39</f>
    </oc>
    <nc r="L39">
      <f>N39&amp;O39&amp;P39&amp;Q39&amp;R39&amp;S39&amp;T39</f>
    </nc>
  </rcc>
  <rcc rId="585" sId="6">
    <oc r="L40">
      <f>N40&amp;P40&amp;Q40&amp;R40&amp;S40&amp;T40</f>
    </oc>
    <nc r="L40">
      <f>N40&amp;O40&amp;P40&amp;Q40&amp;R40&amp;S40&amp;T40</f>
    </nc>
  </rcc>
  <rcc rId="586" sId="6">
    <oc r="L41">
      <f>N41&amp;P41&amp;Q41&amp;R41&amp;S41&amp;T41</f>
    </oc>
    <nc r="L41">
      <f>N41&amp;O41&amp;P41&amp;Q41&amp;R41&amp;S41&amp;T41</f>
    </nc>
  </rcc>
  <rcc rId="587" sId="6">
    <oc r="L42">
      <f>N42&amp;P42&amp;Q42&amp;R42&amp;S42&amp;T42</f>
    </oc>
    <nc r="L42">
      <f>N42&amp;O42&amp;P42&amp;Q42&amp;R42&amp;S42&amp;T42</f>
    </nc>
  </rcc>
  <rcc rId="588" sId="6">
    <oc r="L43">
      <f>N43&amp;P43&amp;Q43&amp;R43&amp;S43&amp;T43</f>
    </oc>
    <nc r="L43">
      <f>N43&amp;O43&amp;P43&amp;Q43&amp;R43&amp;S43&amp;T43</f>
    </nc>
  </rcc>
  <rcc rId="589" sId="6">
    <oc r="L44">
      <f>N44&amp;P44&amp;Q44&amp;R44&amp;S44&amp;T44</f>
    </oc>
    <nc r="L44">
      <f>N44&amp;O44&amp;P44&amp;Q44&amp;R44&amp;S44&amp;T44</f>
    </nc>
  </rcc>
  <rcc rId="590" sId="6">
    <oc r="L45">
      <f>N45&amp;P45&amp;Q45&amp;R45&amp;S45&amp;T45</f>
    </oc>
    <nc r="L45">
      <f>N45&amp;O45&amp;P45&amp;Q45&amp;R45&amp;S45&amp;T45</f>
    </nc>
  </rcc>
  <rcc rId="591" sId="6">
    <oc r="L46">
      <f>N46&amp;P46&amp;Q46&amp;R46&amp;S46&amp;T46</f>
    </oc>
    <nc r="L46">
      <f>N46&amp;O46&amp;P46&amp;Q46&amp;R46&amp;S46&amp;T46</f>
    </nc>
  </rcc>
  <rcc rId="592" sId="6">
    <oc r="L47">
      <f>N47&amp;P47&amp;Q47&amp;R47&amp;S47&amp;T47</f>
    </oc>
    <nc r="L47">
      <f>N47&amp;O47&amp;P47&amp;Q47&amp;R47&amp;S47&amp;T47</f>
    </nc>
  </rcc>
  <rcc rId="593" sId="6">
    <oc r="L48">
      <f>N48&amp;P48&amp;Q48&amp;R48&amp;S48&amp;T48</f>
    </oc>
    <nc r="L48">
      <f>N48&amp;O48&amp;P48&amp;Q48&amp;R48&amp;S48&amp;T48</f>
    </nc>
  </rcc>
  <rcc rId="594" sId="6">
    <oc r="L49">
      <f>N49&amp;P49&amp;Q49&amp;R49&amp;S49&amp;T49</f>
    </oc>
    <nc r="L49">
      <f>N49&amp;O49&amp;P49&amp;Q49&amp;R49&amp;S49&amp;T49</f>
    </nc>
  </rcc>
  <rcc rId="595" sId="7">
    <oc r="L2">
      <f>N2&amp;P2&amp;Q2&amp;R2&amp;S2&amp;T2</f>
    </oc>
    <nc r="L2">
      <f>N2&amp;O2&amp;P2&amp;Q2&amp;R2&amp;S2&amp;T2</f>
    </nc>
  </rcc>
  <rcc rId="596" sId="7">
    <oc r="L3">
      <f>N3&amp;P3&amp;Q3&amp;R3&amp;S3&amp;T3</f>
    </oc>
    <nc r="L3">
      <f>N3&amp;O3&amp;P3&amp;Q3&amp;R3&amp;S3&amp;T3</f>
    </nc>
  </rcc>
  <rcc rId="597" sId="7">
    <oc r="L4">
      <f>N4&amp;P4&amp;Q4&amp;R4&amp;S4&amp;T4</f>
    </oc>
    <nc r="L4">
      <f>N4&amp;O4&amp;P4&amp;Q4&amp;R4&amp;S4&amp;T4</f>
    </nc>
  </rcc>
  <rcc rId="598" sId="7">
    <oc r="L5">
      <f>N5&amp;P5&amp;Q5&amp;R5&amp;S5&amp;T5</f>
    </oc>
    <nc r="L5">
      <f>N5&amp;O5&amp;P5&amp;Q5&amp;R5&amp;S5&amp;T5</f>
    </nc>
  </rcc>
  <rcc rId="599" sId="7">
    <oc r="L6">
      <f>N6&amp;P6&amp;Q6&amp;R6&amp;S6&amp;T6</f>
    </oc>
    <nc r="L6">
      <f>N6&amp;O6&amp;P6&amp;Q6&amp;R6&amp;S6&amp;T6</f>
    </nc>
  </rcc>
  <rcc rId="600" sId="7">
    <oc r="L7">
      <f>N7&amp;P7&amp;Q7&amp;R7&amp;S7&amp;T7</f>
    </oc>
    <nc r="L7">
      <f>N7&amp;O7&amp;P7&amp;Q7&amp;R7&amp;S7&amp;T7</f>
    </nc>
  </rcc>
  <rcc rId="601" sId="7">
    <oc r="L8">
      <f>N8&amp;P8&amp;Q8&amp;R8&amp;S8&amp;T8</f>
    </oc>
    <nc r="L8">
      <f>N8&amp;O8&amp;P8&amp;Q8&amp;R8&amp;S8&amp;T8</f>
    </nc>
  </rcc>
  <rcc rId="602" sId="7">
    <oc r="L9">
      <f>N9&amp;P9&amp;Q9&amp;R9&amp;S9&amp;T9</f>
    </oc>
    <nc r="L9">
      <f>N9&amp;O9&amp;P9&amp;Q9&amp;R9&amp;S9&amp;T9</f>
    </nc>
  </rcc>
  <rcc rId="603" sId="7">
    <oc r="L10">
      <f>N10&amp;P10&amp;Q10&amp;R10&amp;S10&amp;T10</f>
    </oc>
    <nc r="L10">
      <f>N10&amp;O10&amp;P10&amp;Q10&amp;R10&amp;S10&amp;T10</f>
    </nc>
  </rcc>
  <rcc rId="604" sId="7">
    <oc r="L11">
      <f>N11&amp;P11&amp;Q11&amp;R11&amp;S11&amp;T11</f>
    </oc>
    <nc r="L11">
      <f>N11&amp;O11&amp;P11&amp;Q11&amp;R11&amp;S11&amp;T11</f>
    </nc>
  </rcc>
  <rcc rId="605" sId="7">
    <oc r="L12">
      <f>N12&amp;P12&amp;Q12&amp;R12&amp;S12&amp;T12</f>
    </oc>
    <nc r="L12">
      <f>N12&amp;O12&amp;P12&amp;Q12&amp;R12&amp;S12&amp;T12</f>
    </nc>
  </rcc>
  <rcc rId="606" sId="7">
    <oc r="L13">
      <f>N13&amp;P13&amp;Q13&amp;R13&amp;S13&amp;T13</f>
    </oc>
    <nc r="L13">
      <f>N13&amp;O13&amp;P13&amp;Q13&amp;R13&amp;S13&amp;T13</f>
    </nc>
  </rcc>
  <rcc rId="607" sId="7">
    <oc r="L14">
      <f>N14&amp;P14&amp;Q14&amp;R14&amp;S14&amp;T14</f>
    </oc>
    <nc r="L14">
      <f>N14&amp;O14&amp;P14&amp;Q14&amp;R14&amp;S14&amp;T14</f>
    </nc>
  </rcc>
  <rcc rId="608" sId="7">
    <oc r="L15">
      <f>N15&amp;P15&amp;Q15&amp;R15&amp;S15&amp;T15</f>
    </oc>
    <nc r="L15">
      <f>N15&amp;O15&amp;P15&amp;Q15&amp;R15&amp;S15&amp;T15</f>
    </nc>
  </rcc>
  <rcc rId="609" sId="7">
    <oc r="L16">
      <f>N16&amp;P16&amp;Q16&amp;R16&amp;S16&amp;T16</f>
    </oc>
    <nc r="L16">
      <f>N16&amp;O16&amp;P16&amp;Q16&amp;R16&amp;S16&amp;T16</f>
    </nc>
  </rcc>
  <rcc rId="610" sId="7">
    <oc r="L17">
      <f>N17&amp;P17&amp;Q17&amp;R17&amp;S17&amp;T17</f>
    </oc>
    <nc r="L17">
      <f>N17&amp;O17&amp;P17&amp;Q17&amp;R17&amp;S17&amp;T17</f>
    </nc>
  </rcc>
  <rcc rId="611" sId="7">
    <oc r="L18">
      <f>N18&amp;P18&amp;Q18&amp;R18&amp;S18&amp;T18</f>
    </oc>
    <nc r="L18">
      <f>N18&amp;O18&amp;P18&amp;Q18&amp;R18&amp;S18&amp;T18</f>
    </nc>
  </rcc>
  <rcc rId="612" sId="7">
    <oc r="L19">
      <f>N19&amp;P19&amp;Q19&amp;R19&amp;S19&amp;T19</f>
    </oc>
    <nc r="L19">
      <f>N19&amp;O19&amp;P19&amp;Q19&amp;R19&amp;S19&amp;T19</f>
    </nc>
  </rcc>
  <rcc rId="613" sId="7">
    <oc r="L20">
      <f>N20&amp;P20&amp;Q20&amp;R20&amp;S20&amp;T20</f>
    </oc>
    <nc r="L20">
      <f>N20&amp;O20&amp;P20&amp;Q20&amp;R20&amp;S20&amp;T20</f>
    </nc>
  </rcc>
  <rcc rId="614" sId="7">
    <oc r="L21">
      <f>N21&amp;P21&amp;Q21&amp;R21&amp;S21&amp;T21</f>
    </oc>
    <nc r="L21">
      <f>N21&amp;O21&amp;P21&amp;Q21&amp;R21&amp;S21&amp;T21</f>
    </nc>
  </rcc>
  <rcc rId="615" sId="7">
    <oc r="L22">
      <f>N22&amp;P22&amp;Q22&amp;R22&amp;S22&amp;T22</f>
    </oc>
    <nc r="L22">
      <f>N22&amp;O22&amp;P22&amp;Q22&amp;R22&amp;S22&amp;T22</f>
    </nc>
  </rcc>
  <rcc rId="616" sId="7">
    <oc r="L23">
      <f>N23&amp;P23&amp;Q23&amp;R23&amp;S23&amp;T23</f>
    </oc>
    <nc r="L23">
      <f>N23&amp;O23&amp;P23&amp;Q23&amp;R23&amp;S23&amp;T23</f>
    </nc>
  </rcc>
  <rcc rId="617" sId="7">
    <oc r="L24">
      <f>N24&amp;P24&amp;Q24&amp;R24&amp;S24&amp;T24</f>
    </oc>
    <nc r="L24">
      <f>N24&amp;O24&amp;P24&amp;Q24&amp;R24&amp;S24&amp;T24</f>
    </nc>
  </rcc>
  <rcc rId="618" sId="7">
    <oc r="L25">
      <f>N25&amp;P25&amp;Q25&amp;R25&amp;S25&amp;T25</f>
    </oc>
    <nc r="L25">
      <f>N25&amp;O25&amp;P25&amp;Q25&amp;R25&amp;S25&amp;T25</f>
    </nc>
  </rcc>
  <rcc rId="619" sId="7">
    <oc r="L26">
      <f>N26&amp;P26&amp;Q26&amp;R26&amp;S26&amp;T26</f>
    </oc>
    <nc r="L26">
      <f>N26&amp;O26&amp;P26&amp;Q26&amp;R26&amp;S26&amp;T26</f>
    </nc>
  </rcc>
  <rcc rId="620" sId="7">
    <oc r="L27">
      <f>N27&amp;P27&amp;Q27&amp;R27&amp;S27&amp;T27</f>
    </oc>
    <nc r="L27">
      <f>N27&amp;O27&amp;P27&amp;Q27&amp;R27&amp;S27&amp;T27</f>
    </nc>
  </rcc>
  <rcc rId="621" sId="7">
    <oc r="L28">
      <f>N28&amp;P28&amp;Q28&amp;R28&amp;S28&amp;T28</f>
    </oc>
    <nc r="L28">
      <f>N28&amp;O28&amp;P28&amp;Q28&amp;R28&amp;S28&amp;T28</f>
    </nc>
  </rcc>
  <rcc rId="622" sId="7">
    <oc r="L29">
      <f>N29&amp;P29&amp;Q29&amp;R29&amp;S29&amp;T29</f>
    </oc>
    <nc r="L29">
      <f>N29&amp;O29&amp;P29&amp;Q29&amp;R29&amp;S29&amp;T29</f>
    </nc>
  </rcc>
  <rcc rId="623" sId="7">
    <oc r="L30">
      <f>N30&amp;P30&amp;Q30&amp;R30&amp;S30&amp;T30</f>
    </oc>
    <nc r="L30">
      <f>N30&amp;O30&amp;P30&amp;Q30&amp;R30&amp;S30&amp;T30</f>
    </nc>
  </rcc>
  <rcc rId="624" sId="7">
    <oc r="L31">
      <f>N31&amp;P31&amp;Q31&amp;R31&amp;S31&amp;T31</f>
    </oc>
    <nc r="L31">
      <f>N31&amp;O31&amp;P31&amp;Q31&amp;R31&amp;S31&amp;T31</f>
    </nc>
  </rcc>
  <rcc rId="625" sId="7">
    <oc r="L32">
      <f>N32&amp;P32&amp;Q32&amp;R32&amp;S32&amp;T32</f>
    </oc>
    <nc r="L32">
      <f>N32&amp;O32&amp;P32&amp;Q32&amp;R32&amp;S32&amp;T32</f>
    </nc>
  </rcc>
  <rcc rId="626" sId="7">
    <oc r="L33">
      <f>N33&amp;P33&amp;Q33&amp;R33&amp;S33&amp;T33</f>
    </oc>
    <nc r="L33">
      <f>N33&amp;O33&amp;P33&amp;Q33&amp;R33&amp;S33&amp;T33</f>
    </nc>
  </rcc>
  <rcc rId="627" sId="7">
    <oc r="L34">
      <f>N34&amp;P34&amp;Q34&amp;R34&amp;S34&amp;T34</f>
    </oc>
    <nc r="L34">
      <f>N34&amp;O34&amp;P34&amp;Q34&amp;R34&amp;S34&amp;T34</f>
    </nc>
  </rcc>
  <rcc rId="628" sId="7">
    <oc r="L35">
      <f>N35&amp;P35&amp;Q35&amp;R35&amp;S35&amp;T35</f>
    </oc>
    <nc r="L35">
      <f>N35&amp;O35&amp;P35&amp;Q35&amp;R35&amp;S35&amp;T35</f>
    </nc>
  </rcc>
  <rcc rId="629" sId="7">
    <oc r="L36">
      <f>N36&amp;P36&amp;Q36&amp;R36&amp;S36&amp;T36</f>
    </oc>
    <nc r="L36">
      <f>N36&amp;O36&amp;P36&amp;Q36&amp;R36&amp;S36&amp;T36</f>
    </nc>
  </rcc>
  <rcc rId="630" sId="7">
    <oc r="L37">
      <f>N37&amp;P37&amp;Q37&amp;R37&amp;S37&amp;T37</f>
    </oc>
    <nc r="L37">
      <f>N37&amp;O37&amp;P37&amp;Q37&amp;R37&amp;S37&amp;T37</f>
    </nc>
  </rcc>
  <rcc rId="631" sId="7">
    <oc r="L38">
      <f>N38&amp;P38&amp;Q38&amp;R38&amp;S38&amp;T38</f>
    </oc>
    <nc r="L38">
      <f>N38&amp;O38&amp;P38&amp;Q38&amp;R38&amp;S38&amp;T38</f>
    </nc>
  </rcc>
  <rcc rId="632" sId="7">
    <oc r="L39">
      <f>N39&amp;P39&amp;Q39&amp;R39&amp;S39&amp;T39</f>
    </oc>
    <nc r="L39">
      <f>N39&amp;O39&amp;P39&amp;Q39&amp;R39&amp;S39&amp;T39</f>
    </nc>
  </rcc>
  <rcc rId="633" sId="7">
    <oc r="L40">
      <f>N40&amp;P40&amp;Q40&amp;R40&amp;S40&amp;T40</f>
    </oc>
    <nc r="L40">
      <f>N40&amp;O40&amp;P40&amp;Q40&amp;R40&amp;S40&amp;T40</f>
    </nc>
  </rcc>
  <rcc rId="634" sId="7">
    <oc r="L41">
      <f>N41&amp;P41&amp;Q41&amp;R41&amp;S41&amp;T41</f>
    </oc>
    <nc r="L41">
      <f>N41&amp;O41&amp;P41&amp;Q41&amp;R41&amp;S41&amp;T41</f>
    </nc>
  </rcc>
  <rcc rId="635" sId="7">
    <oc r="L42">
      <f>N42&amp;P42&amp;Q42&amp;R42&amp;S42&amp;T42</f>
    </oc>
    <nc r="L42">
      <f>N42&amp;O42&amp;P42&amp;Q42&amp;R42&amp;S42&amp;T42</f>
    </nc>
  </rcc>
  <rcc rId="636" sId="7">
    <oc r="L43">
      <f>N43&amp;P43&amp;Q43&amp;R43&amp;S43&amp;T43</f>
    </oc>
    <nc r="L43">
      <f>N43&amp;O43&amp;P43&amp;Q43&amp;R43&amp;S43&amp;T43</f>
    </nc>
  </rcc>
  <rcc rId="637" sId="7">
    <oc r="L44">
      <f>N44&amp;P44&amp;Q44&amp;R44&amp;S44&amp;T44</f>
    </oc>
    <nc r="L44">
      <f>N44&amp;O44&amp;P44&amp;Q44&amp;R44&amp;S44&amp;T44</f>
    </nc>
  </rcc>
  <rcc rId="638" sId="7">
    <oc r="L45">
      <f>N45&amp;P45&amp;Q45&amp;R45&amp;S45&amp;T45</f>
    </oc>
    <nc r="L45">
      <f>N45&amp;O45&amp;P45&amp;Q45&amp;R45&amp;S45&amp;T45</f>
    </nc>
  </rcc>
  <rcc rId="639" sId="7">
    <oc r="L46">
      <f>N46&amp;P46&amp;Q46&amp;R46&amp;S46&amp;T46</f>
    </oc>
    <nc r="L46">
      <f>N46&amp;O46&amp;P46&amp;Q46&amp;R46&amp;S46&amp;T46</f>
    </nc>
  </rcc>
  <rcc rId="640" sId="7">
    <oc r="L47">
      <f>N47&amp;P47&amp;Q47&amp;R47&amp;S47&amp;T47</f>
    </oc>
    <nc r="L47">
      <f>N47&amp;O47&amp;P47&amp;Q47&amp;R47&amp;S47&amp;T47</f>
    </nc>
  </rcc>
  <rcc rId="641" sId="8">
    <oc r="L2">
      <f>N2&amp;P2&amp;Q2&amp;R2&amp;S2&amp;T2</f>
    </oc>
    <nc r="L2">
      <f>N2&amp;O2&amp;P2&amp;Q2&amp;R2&amp;S2&amp;T2</f>
    </nc>
  </rcc>
  <rcc rId="642" sId="8">
    <oc r="L3">
      <f>N3&amp;P3&amp;Q3&amp;R3&amp;S3&amp;T3</f>
    </oc>
    <nc r="L3">
      <f>N3&amp;O3&amp;P3&amp;Q3&amp;R3&amp;S3&amp;T3</f>
    </nc>
  </rcc>
  <rcc rId="643" sId="8">
    <oc r="L4">
      <f>N4&amp;P4&amp;Q4&amp;R4&amp;S4&amp;T4</f>
    </oc>
    <nc r="L4">
      <f>N4&amp;O4&amp;P4&amp;Q4&amp;R4&amp;S4&amp;T4</f>
    </nc>
  </rcc>
  <rcc rId="644" sId="8">
    <oc r="L5">
      <f>N5&amp;P5&amp;Q5&amp;R5&amp;S5&amp;T5</f>
    </oc>
    <nc r="L5">
      <f>N5&amp;O5&amp;P5&amp;Q5&amp;R5&amp;S5&amp;T5</f>
    </nc>
  </rcc>
  <rcc rId="645" sId="8">
    <oc r="L6">
      <f>N6&amp;P6&amp;Q6&amp;R6&amp;S6&amp;T6</f>
    </oc>
    <nc r="L6">
      <f>N6&amp;O6&amp;P6&amp;Q6&amp;R6&amp;S6&amp;T6</f>
    </nc>
  </rcc>
  <rcc rId="646" sId="8">
    <oc r="L7">
      <f>N7&amp;P7&amp;Q7&amp;R7&amp;S7&amp;T7</f>
    </oc>
    <nc r="L7">
      <f>N7&amp;O7&amp;P7&amp;Q7&amp;R7&amp;S7&amp;T7</f>
    </nc>
  </rcc>
  <rcc rId="647" sId="8">
    <oc r="L8">
      <f>N8&amp;P8&amp;Q8&amp;R8&amp;S8&amp;T8</f>
    </oc>
    <nc r="L8">
      <f>N8&amp;O8&amp;P8&amp;Q8&amp;R8&amp;S8&amp;T8</f>
    </nc>
  </rcc>
  <rcc rId="648" sId="8">
    <oc r="L9">
      <f>N9&amp;P9&amp;Q9&amp;R9&amp;S9&amp;T9</f>
    </oc>
    <nc r="L9">
      <f>N9&amp;O9&amp;P9&amp;Q9&amp;R9&amp;S9&amp;T9</f>
    </nc>
  </rcc>
  <rcc rId="649" sId="8">
    <oc r="L10">
      <f>N10&amp;P10&amp;Q10&amp;R10&amp;S10&amp;T10</f>
    </oc>
    <nc r="L10">
      <f>N10&amp;O10&amp;P10&amp;Q10&amp;R10&amp;S10&amp;T10</f>
    </nc>
  </rcc>
  <rcc rId="650" sId="8">
    <oc r="L11">
      <f>N11&amp;P11&amp;Q11&amp;R11&amp;S11&amp;T11</f>
    </oc>
    <nc r="L11">
      <f>N11&amp;O11&amp;P11&amp;Q11&amp;R11&amp;S11&amp;T11</f>
    </nc>
  </rcc>
  <rcc rId="651" sId="8">
    <oc r="L12">
      <f>N12&amp;P12&amp;Q12&amp;R12&amp;S12&amp;T12</f>
    </oc>
    <nc r="L12">
      <f>N12&amp;O12&amp;P12&amp;Q12&amp;R12&amp;S12&amp;T12</f>
    </nc>
  </rcc>
  <rcc rId="652" sId="8">
    <oc r="L13">
      <f>N13&amp;P13&amp;Q13&amp;R13&amp;S13&amp;T13</f>
    </oc>
    <nc r="L13">
      <f>N13&amp;O13&amp;P13&amp;Q13&amp;R13&amp;S13&amp;T13</f>
    </nc>
  </rcc>
  <rcc rId="653" sId="8">
    <oc r="L14">
      <f>N14&amp;P14&amp;Q14&amp;R14&amp;S14&amp;T14</f>
    </oc>
    <nc r="L14">
      <f>N14&amp;O14&amp;P14&amp;Q14&amp;R14&amp;S14&amp;T14</f>
    </nc>
  </rcc>
  <rcc rId="654" sId="8">
    <oc r="L15">
      <f>N15&amp;P15&amp;Q15&amp;R15&amp;S15&amp;T15</f>
    </oc>
    <nc r="L15">
      <f>N15&amp;O15&amp;P15&amp;Q15&amp;R15&amp;S15&amp;T15</f>
    </nc>
  </rcc>
  <rcc rId="655" sId="8">
    <oc r="L16">
      <f>N16&amp;P16&amp;Q16&amp;R16&amp;S16&amp;T16</f>
    </oc>
    <nc r="L16">
      <f>N16&amp;O16&amp;P16&amp;Q16&amp;R16&amp;S16&amp;T16</f>
    </nc>
  </rcc>
  <rcc rId="656" sId="8">
    <oc r="L17">
      <f>N17&amp;P17&amp;Q17&amp;R17&amp;S17&amp;T17</f>
    </oc>
    <nc r="L17">
      <f>N17&amp;O17&amp;P17&amp;Q17&amp;R17&amp;S17&amp;T17</f>
    </nc>
  </rcc>
  <rcc rId="657" sId="8">
    <oc r="L18">
      <f>N18&amp;P18&amp;Q18&amp;R18&amp;S18&amp;T18</f>
    </oc>
    <nc r="L18">
      <f>N18&amp;O18&amp;P18&amp;Q18&amp;R18&amp;S18&amp;T18</f>
    </nc>
  </rcc>
  <rcc rId="658" sId="8">
    <oc r="L19">
      <f>N19&amp;P19&amp;Q19&amp;R19&amp;S19&amp;T19</f>
    </oc>
    <nc r="L19">
      <f>N19&amp;O19&amp;P19&amp;Q19&amp;R19&amp;S19&amp;T19</f>
    </nc>
  </rcc>
  <rcc rId="659" sId="8">
    <oc r="L20">
      <f>N20&amp;P20&amp;Q20&amp;R20&amp;S20&amp;T20</f>
    </oc>
    <nc r="L20">
      <f>N20&amp;O20&amp;P20&amp;Q20&amp;R20&amp;S20&amp;T20</f>
    </nc>
  </rcc>
  <rcc rId="660" sId="8">
    <oc r="L21">
      <f>N21&amp;P21&amp;Q21&amp;R21&amp;S21&amp;T21</f>
    </oc>
    <nc r="L21">
      <f>N21&amp;O21&amp;P21&amp;Q21&amp;R21&amp;S21&amp;T21</f>
    </nc>
  </rcc>
  <rcc rId="661" sId="8">
    <oc r="L22">
      <f>N22&amp;P22&amp;Q22&amp;R22&amp;S22&amp;T22</f>
    </oc>
    <nc r="L22">
      <f>N22&amp;O22&amp;P22&amp;Q22&amp;R22&amp;S22&amp;T22</f>
    </nc>
  </rcc>
  <rcc rId="662" sId="8">
    <oc r="L23">
      <f>N23&amp;P23&amp;Q23&amp;R23&amp;S23&amp;T23</f>
    </oc>
    <nc r="L23">
      <f>N23&amp;O23&amp;P23&amp;Q23&amp;R23&amp;S23&amp;T23</f>
    </nc>
  </rcc>
  <rcc rId="663" sId="8">
    <oc r="L24">
      <f>N24&amp;P24&amp;Q24&amp;R24&amp;S24&amp;T24</f>
    </oc>
    <nc r="L24">
      <f>N24&amp;O24&amp;P24&amp;Q24&amp;R24&amp;S24&amp;T24</f>
    </nc>
  </rcc>
  <rcc rId="664" sId="8">
    <oc r="L25">
      <f>N25&amp;P25&amp;Q25&amp;R25&amp;S25&amp;T25</f>
    </oc>
    <nc r="L25">
      <f>N25&amp;O25&amp;P25&amp;Q25&amp;R25&amp;S25&amp;T25</f>
    </nc>
  </rcc>
  <rcc rId="665" sId="8">
    <oc r="L26">
      <f>N26&amp;P26&amp;Q26&amp;R26&amp;S26&amp;T26</f>
    </oc>
    <nc r="L26">
      <f>N26&amp;O26&amp;P26&amp;Q26&amp;R26&amp;S26&amp;T26</f>
    </nc>
  </rcc>
  <rcc rId="666" sId="8">
    <oc r="L27">
      <f>N27&amp;P27&amp;Q27&amp;R27&amp;S27&amp;T27</f>
    </oc>
    <nc r="L27">
      <f>N27&amp;O27&amp;P27&amp;Q27&amp;R27&amp;S27&amp;T27</f>
    </nc>
  </rcc>
  <rcc rId="667" sId="8">
    <oc r="L28">
      <f>N28&amp;P28&amp;Q28&amp;R28&amp;S28&amp;T28</f>
    </oc>
    <nc r="L28">
      <f>N28&amp;O28&amp;P28&amp;Q28&amp;R28&amp;S28&amp;T28</f>
    </nc>
  </rcc>
  <rcc rId="668" sId="8">
    <oc r="L29">
      <f>N29&amp;P29&amp;Q29&amp;R29&amp;S29&amp;T29</f>
    </oc>
    <nc r="L29">
      <f>N29&amp;O29&amp;P29&amp;Q29&amp;R29&amp;S29&amp;T29</f>
    </nc>
  </rcc>
  <rcc rId="669" sId="8">
    <oc r="L30">
      <f>N30&amp;P30&amp;Q30&amp;R30&amp;S30&amp;T30</f>
    </oc>
    <nc r="L30">
      <f>N30&amp;O30&amp;P30&amp;Q30&amp;R30&amp;S30&amp;T30</f>
    </nc>
  </rcc>
  <rcc rId="670" sId="8">
    <oc r="L31">
      <f>N31&amp;P31&amp;Q31&amp;R31&amp;S31&amp;T31</f>
    </oc>
    <nc r="L31">
      <f>N31&amp;O31&amp;P31&amp;Q31&amp;R31&amp;S31&amp;T31</f>
    </nc>
  </rcc>
  <rcc rId="671" sId="8">
    <oc r="L32">
      <f>N32&amp;P32&amp;Q32&amp;R32&amp;S32&amp;T32</f>
    </oc>
    <nc r="L32">
      <f>N32&amp;O32&amp;P32&amp;Q32&amp;R32&amp;S32&amp;T32</f>
    </nc>
  </rcc>
  <rcc rId="672" sId="8">
    <oc r="L33">
      <f>N33&amp;P33&amp;Q33&amp;R33&amp;S33&amp;T33</f>
    </oc>
    <nc r="L33">
      <f>N33&amp;O33&amp;P33&amp;Q33&amp;R33&amp;S33&amp;T33</f>
    </nc>
  </rcc>
  <rcc rId="673" sId="8">
    <oc r="L34">
      <f>N34&amp;P34&amp;Q34&amp;R34&amp;S34&amp;T34</f>
    </oc>
    <nc r="L34">
      <f>N34&amp;O34&amp;P34&amp;Q34&amp;R34&amp;S34&amp;T34</f>
    </nc>
  </rcc>
  <rcc rId="674" sId="8">
    <oc r="L35">
      <f>N35&amp;P35&amp;Q35&amp;R35&amp;S35&amp;T35</f>
    </oc>
    <nc r="L35">
      <f>N35&amp;O35&amp;P35&amp;Q35&amp;R35&amp;S35&amp;T35</f>
    </nc>
  </rcc>
  <rcc rId="675" sId="8">
    <oc r="L36">
      <f>N36&amp;P36&amp;Q36&amp;R36&amp;S36&amp;T36</f>
    </oc>
    <nc r="L36">
      <f>N36&amp;O36&amp;P36&amp;Q36&amp;R36&amp;S36&amp;T36</f>
    </nc>
  </rcc>
  <rcc rId="676" sId="8">
    <oc r="L37">
      <f>N37&amp;P37&amp;Q37&amp;R37&amp;S37&amp;T37</f>
    </oc>
    <nc r="L37">
      <f>N37&amp;O37&amp;P37&amp;Q37&amp;R37&amp;S37&amp;T37</f>
    </nc>
  </rcc>
  <rcc rId="677" sId="8">
    <oc r="L38">
      <f>N38&amp;P38&amp;Q38&amp;R38&amp;S38&amp;T38</f>
    </oc>
    <nc r="L38">
      <f>N38&amp;O38&amp;P38&amp;Q38&amp;R38&amp;S38&amp;T38</f>
    </nc>
  </rcc>
  <rcc rId="678" sId="8">
    <oc r="L39">
      <f>N39&amp;P39&amp;Q39&amp;R39&amp;S39&amp;T39</f>
    </oc>
    <nc r="L39">
      <f>N39&amp;O39&amp;P39&amp;Q39&amp;R39&amp;S39&amp;T39</f>
    </nc>
  </rcc>
  <rcc rId="679" sId="8">
    <oc r="L40">
      <f>N40&amp;P40&amp;Q40&amp;R40&amp;S40&amp;T40</f>
    </oc>
    <nc r="L40">
      <f>N40&amp;O40&amp;P40&amp;Q40&amp;R40&amp;S40&amp;T40</f>
    </nc>
  </rcc>
  <rcc rId="680" sId="8">
    <oc r="L41">
      <f>N41&amp;P41&amp;Q41&amp;R41&amp;S41&amp;T41</f>
    </oc>
    <nc r="L41">
      <f>N41&amp;O41&amp;P41&amp;Q41&amp;R41&amp;S41&amp;T41</f>
    </nc>
  </rcc>
  <rcc rId="681" sId="8">
    <oc r="L42">
      <f>N42&amp;P42&amp;Q42&amp;R42&amp;S42&amp;T42</f>
    </oc>
    <nc r="L42">
      <f>N42&amp;O42&amp;P42&amp;Q42&amp;R42&amp;S42&amp;T42</f>
    </nc>
  </rcc>
  <rcc rId="682" sId="8">
    <oc r="L43">
      <f>N43&amp;P43&amp;Q43&amp;R43&amp;S43&amp;T43</f>
    </oc>
    <nc r="L43">
      <f>N43&amp;O43&amp;P43&amp;Q43&amp;R43&amp;S43&amp;T43</f>
    </nc>
  </rcc>
  <rcc rId="683" sId="8">
    <oc r="L44">
      <f>N44&amp;P44&amp;Q44&amp;R44&amp;S44&amp;T44</f>
    </oc>
    <nc r="L44">
      <f>N44&amp;O44&amp;P44&amp;Q44&amp;R44&amp;S44&amp;T44</f>
    </nc>
  </rcc>
  <rcc rId="684" sId="8">
    <oc r="L45">
      <f>N45&amp;P45&amp;Q45&amp;R45&amp;S45&amp;T45</f>
    </oc>
    <nc r="L45">
      <f>N45&amp;O45&amp;P45&amp;Q45&amp;R45&amp;S45&amp;T45</f>
    </nc>
  </rcc>
  <rcc rId="685" sId="8">
    <oc r="L46">
      <f>N46&amp;P46&amp;Q46&amp;R46&amp;S46&amp;T46</f>
    </oc>
    <nc r="L46">
      <f>N46&amp;O46&amp;P46&amp;Q46&amp;R46&amp;S46&amp;T46</f>
    </nc>
  </rcc>
  <rcc rId="686" sId="8">
    <oc r="L47">
      <f>N47&amp;P47&amp;Q47&amp;R47&amp;S47&amp;T47</f>
    </oc>
    <nc r="L47">
      <f>N47&amp;O47&amp;P47&amp;Q47&amp;R47&amp;S47&amp;T47</f>
    </nc>
  </rcc>
  <rcc rId="687" sId="8">
    <oc r="L48">
      <f>N48&amp;P48&amp;Q48&amp;R48&amp;S48&amp;T48</f>
    </oc>
    <nc r="L48">
      <f>N48&amp;O48&amp;P48&amp;Q48&amp;R48&amp;S48&amp;T48</f>
    </nc>
  </rcc>
  <rcc rId="688" sId="8">
    <oc r="L49">
      <f>N49&amp;P49&amp;Q49&amp;R49&amp;S49&amp;T49</f>
    </oc>
    <nc r="L49">
      <f>N49&amp;O49&amp;P49&amp;Q49&amp;R49&amp;S49&amp;T49</f>
    </nc>
  </rcc>
  <rcc rId="689" sId="8">
    <oc r="L50">
      <f>N50&amp;P50&amp;Q50&amp;R50&amp;S50&amp;T50</f>
    </oc>
    <nc r="L50">
      <f>N50&amp;O50&amp;P50&amp;Q50&amp;R50&amp;S50&amp;T50</f>
    </nc>
  </rcc>
  <rcc rId="690" sId="8">
    <oc r="L51">
      <f>N51&amp;P51&amp;Q51&amp;R51&amp;S51&amp;T51</f>
    </oc>
    <nc r="L51">
      <f>N51&amp;O51&amp;P51&amp;Q51&amp;R51&amp;S51&amp;T51</f>
    </nc>
  </rcc>
  <rcc rId="691" sId="8">
    <oc r="L52">
      <f>N52&amp;P52&amp;Q52&amp;R52&amp;S52&amp;T52</f>
    </oc>
    <nc r="L52">
      <f>N52&amp;O52&amp;P52&amp;Q52&amp;R52&amp;S52&amp;T52</f>
    </nc>
  </rcc>
  <rcc rId="692" sId="8">
    <oc r="L53">
      <f>N53&amp;P53&amp;Q53&amp;R53&amp;S53&amp;T53</f>
    </oc>
    <nc r="L53">
      <f>N53&amp;O53&amp;P53&amp;Q53&amp;R53&amp;S53&amp;T53</f>
    </nc>
  </rcc>
  <rcc rId="693" sId="8">
    <oc r="L54">
      <f>N54&amp;P54&amp;Q54&amp;R54&amp;S54&amp;T54</f>
    </oc>
    <nc r="L54">
      <f>N54&amp;O54&amp;P54&amp;Q54&amp;R54&amp;S54&amp;T54</f>
    </nc>
  </rcc>
  <rcc rId="694" sId="8">
    <oc r="L55">
      <f>N55&amp;P55&amp;Q55&amp;R55&amp;S55&amp;T55</f>
    </oc>
    <nc r="L55">
      <f>N55&amp;O55&amp;P55&amp;Q55&amp;R55&amp;S55&amp;T55</f>
    </nc>
  </rcc>
  <rcc rId="695" sId="8">
    <oc r="L56">
      <f>N56&amp;P56&amp;Q56&amp;R56&amp;S56&amp;T56</f>
    </oc>
    <nc r="L56">
      <f>N56&amp;O56&amp;P56&amp;Q56&amp;R56&amp;S56&amp;T56</f>
    </nc>
  </rcc>
  <rcc rId="696" sId="8">
    <oc r="L57">
      <f>N57&amp;P57&amp;Q57&amp;R57&amp;S57&amp;T57</f>
    </oc>
    <nc r="L57">
      <f>N57&amp;O57&amp;P57&amp;Q57&amp;R57&amp;S57&amp;T57</f>
    </nc>
  </rcc>
  <rcc rId="697" sId="8">
    <oc r="L58">
      <f>N58&amp;P58&amp;Q58&amp;R58&amp;S58&amp;T58</f>
    </oc>
    <nc r="L58">
      <f>N58&amp;O58&amp;P58&amp;Q58&amp;R58&amp;S58&amp;T58</f>
    </nc>
  </rcc>
  <rcc rId="698" sId="8">
    <oc r="L59">
      <f>N59&amp;P59&amp;Q59&amp;R59&amp;S59&amp;T59</f>
    </oc>
    <nc r="L59">
      <f>N59&amp;O59&amp;P59&amp;Q59&amp;R59&amp;S59&amp;T59</f>
    </nc>
  </rcc>
  <rcc rId="699" sId="8">
    <oc r="L60">
      <f>N60&amp;P60&amp;Q60&amp;R60&amp;S60&amp;T60</f>
    </oc>
    <nc r="L60">
      <f>N60&amp;O60&amp;P60&amp;Q60&amp;R60&amp;S60&amp;T60</f>
    </nc>
  </rcc>
  <rcc rId="700" sId="8">
    <oc r="L61">
      <f>N61&amp;P61&amp;Q61&amp;R61&amp;S61&amp;T61</f>
    </oc>
    <nc r="L61">
      <f>N61&amp;O61&amp;P61&amp;Q61&amp;R61&amp;S61&amp;T61</f>
    </nc>
  </rcc>
  <rcc rId="701" sId="8">
    <oc r="L62">
      <f>N62&amp;P62&amp;Q62&amp;R62&amp;S62&amp;T62</f>
    </oc>
    <nc r="L62">
      <f>N62&amp;O62&amp;P62&amp;Q62&amp;R62&amp;S62&amp;T62</f>
    </nc>
  </rcc>
  <rcc rId="702" sId="8">
    <oc r="L63">
      <f>N63&amp;P63&amp;Q63&amp;R63&amp;S63&amp;T63</f>
    </oc>
    <nc r="L63">
      <f>N63&amp;O63&amp;P63&amp;Q63&amp;R63&amp;S63&amp;T63</f>
    </nc>
  </rcc>
  <rcc rId="703" sId="8">
    <oc r="L64">
      <f>N64&amp;P64&amp;Q64&amp;R64&amp;S64&amp;T64</f>
    </oc>
    <nc r="L64">
      <f>N64&amp;O64&amp;P64&amp;Q64&amp;R64&amp;S64&amp;T64</f>
    </nc>
  </rcc>
  <rcc rId="704" sId="8">
    <oc r="L65">
      <f>N65&amp;P65&amp;Q65&amp;R65&amp;S65&amp;T65</f>
    </oc>
    <nc r="L65">
      <f>N65&amp;O65&amp;P65&amp;Q65&amp;R65&amp;S65&amp;T65</f>
    </nc>
  </rcc>
  <rcc rId="705" sId="8">
    <oc r="L66">
      <f>N66&amp;P66&amp;Q66&amp;R66&amp;S66&amp;T66</f>
    </oc>
    <nc r="L66">
      <f>N66&amp;O66&amp;P66&amp;Q66&amp;R66&amp;S66&amp;T66</f>
    </nc>
  </rcc>
  <rcc rId="706" sId="8">
    <oc r="L67">
      <f>N67&amp;P67&amp;Q67&amp;R67&amp;S67&amp;T67</f>
    </oc>
    <nc r="L67">
      <f>N67&amp;O67&amp;P67&amp;Q67&amp;R67&amp;S67&amp;T67</f>
    </nc>
  </rcc>
  <rcc rId="707" sId="8">
    <oc r="L68">
      <f>N68&amp;P68&amp;Q68&amp;R68&amp;S68&amp;T68</f>
    </oc>
    <nc r="L68">
      <f>N68&amp;O68&amp;P68&amp;Q68&amp;R68&amp;S68&amp;T68</f>
    </nc>
  </rcc>
  <rcc rId="708" sId="8">
    <oc r="L69">
      <f>N69&amp;P69&amp;Q69&amp;R69&amp;S69&amp;T69</f>
    </oc>
    <nc r="L69">
      <f>N69&amp;O69&amp;P69&amp;Q69&amp;R69&amp;S69&amp;T69</f>
    </nc>
  </rcc>
  <rcc rId="709" sId="8">
    <oc r="L70">
      <f>N70&amp;P70&amp;Q70&amp;R70&amp;S70&amp;T70</f>
    </oc>
    <nc r="L70">
      <f>N70&amp;O70&amp;P70&amp;Q70&amp;R70&amp;S70&amp;T70</f>
    </nc>
  </rcc>
  <rcc rId="710" sId="8">
    <oc r="L71">
      <f>N71&amp;P71&amp;Q71&amp;R71&amp;S71&amp;T71</f>
    </oc>
    <nc r="L71">
      <f>N71&amp;O71&amp;P71&amp;Q71&amp;R71&amp;S71&amp;T71</f>
    </nc>
  </rcc>
  <rcc rId="711" sId="8">
    <oc r="L72">
      <f>N72&amp;P72&amp;Q72&amp;R72&amp;S72&amp;T72</f>
    </oc>
    <nc r="L72">
      <f>N72&amp;O72&amp;P72&amp;Q72&amp;R72&amp;S72&amp;T72</f>
    </nc>
  </rcc>
  <rcc rId="712" sId="8">
    <oc r="L73">
      <f>N73&amp;P73&amp;Q73&amp;R73&amp;S73&amp;T73</f>
    </oc>
    <nc r="L73">
      <f>N73&amp;O73&amp;P73&amp;Q73&amp;R73&amp;S73&amp;T73</f>
    </nc>
  </rcc>
  <rcc rId="713" sId="8">
    <oc r="L74">
      <f>N74&amp;P74&amp;Q74&amp;R74&amp;S74&amp;T74</f>
    </oc>
    <nc r="L74">
      <f>N74&amp;O74&amp;P74&amp;Q74&amp;R74&amp;S74&amp;T74</f>
    </nc>
  </rcc>
  <rcc rId="714" sId="8">
    <oc r="L75">
      <f>N75&amp;P75&amp;Q75&amp;R75&amp;S75&amp;T75</f>
    </oc>
    <nc r="L75">
      <f>N75&amp;O75&amp;P75&amp;Q75&amp;R75&amp;S75&amp;T75</f>
    </nc>
  </rcc>
  <rcc rId="715" sId="8">
    <oc r="L76">
      <f>N76&amp;P76&amp;Q76&amp;R76&amp;S76&amp;T76</f>
    </oc>
    <nc r="L76">
      <f>N76&amp;O76&amp;P76&amp;Q76&amp;R76&amp;S76&amp;T76</f>
    </nc>
  </rcc>
  <rcc rId="716" sId="8">
    <oc r="L77">
      <f>N77&amp;P77&amp;Q77&amp;R77&amp;S77&amp;T77</f>
    </oc>
    <nc r="L77">
      <f>N77&amp;O77&amp;P77&amp;Q77&amp;R77&amp;S77&amp;T77</f>
    </nc>
  </rcc>
  <rcc rId="717" sId="8">
    <oc r="L78">
      <f>N78&amp;P78&amp;Q78&amp;R78&amp;S78&amp;T78</f>
    </oc>
    <nc r="L78">
      <f>N78&amp;O78&amp;P78&amp;Q78&amp;R78&amp;S78&amp;T78</f>
    </nc>
  </rcc>
  <rcc rId="718" sId="8">
    <oc r="L79">
      <f>N79&amp;P79&amp;Q79&amp;R79&amp;S79&amp;T79</f>
    </oc>
    <nc r="L79">
      <f>N79&amp;O79&amp;P79&amp;Q79&amp;R79&amp;S79&amp;T79</f>
    </nc>
  </rcc>
  <rcc rId="719" sId="8">
    <oc r="L80">
      <f>N80&amp;P80&amp;Q80&amp;R80&amp;S80&amp;T80</f>
    </oc>
    <nc r="L80">
      <f>N80&amp;O80&amp;P80&amp;Q80&amp;R80&amp;S80&amp;T80</f>
    </nc>
  </rcc>
  <rcc rId="720" sId="8">
    <oc r="L81">
      <f>N81&amp;P81&amp;Q81&amp;R81&amp;S81&amp;T81</f>
    </oc>
    <nc r="L81">
      <f>N81&amp;O81&amp;P81&amp;Q81&amp;R81&amp;S81&amp;T81</f>
    </nc>
  </rcc>
  <rcc rId="721" sId="9">
    <oc r="L2">
      <f>N2&amp;P2&amp;Q2&amp;R2&amp;S2&amp;T2</f>
    </oc>
    <nc r="L2">
      <f>N2&amp;O2&amp;P2&amp;Q2&amp;R2&amp;S2&amp;T2</f>
    </nc>
  </rcc>
  <rcc rId="722" sId="9">
    <oc r="L3">
      <f>N3&amp;P3&amp;Q3&amp;R3&amp;S3&amp;T3</f>
    </oc>
    <nc r="L3">
      <f>N3&amp;O3&amp;P3&amp;Q3&amp;R3&amp;S3&amp;T3</f>
    </nc>
  </rcc>
  <rcc rId="723" sId="9">
    <oc r="L4">
      <f>N4&amp;P4&amp;Q4&amp;R4&amp;S4&amp;T4</f>
    </oc>
    <nc r="L4">
      <f>N4&amp;O4&amp;P4&amp;Q4&amp;R4&amp;S4&amp;T4</f>
    </nc>
  </rcc>
  <rcc rId="724" sId="9">
    <oc r="L5">
      <f>N5&amp;P5&amp;Q5&amp;R5&amp;S5&amp;T5</f>
    </oc>
    <nc r="L5">
      <f>N5&amp;O5&amp;P5&amp;Q5&amp;R5&amp;S5&amp;T5</f>
    </nc>
  </rcc>
  <rcc rId="725" sId="9">
    <oc r="L6">
      <f>N6&amp;P6&amp;Q6&amp;R6&amp;S6&amp;T6</f>
    </oc>
    <nc r="L6">
      <f>N6&amp;O6&amp;P6&amp;Q6&amp;R6&amp;S6&amp;T6</f>
    </nc>
  </rcc>
  <rcc rId="726" sId="9">
    <oc r="L7">
      <f>N7&amp;P7&amp;Q7&amp;R7&amp;S7&amp;T7</f>
    </oc>
    <nc r="L7">
      <f>N7&amp;O7&amp;P7&amp;Q7&amp;R7&amp;S7&amp;T7</f>
    </nc>
  </rcc>
  <rcc rId="727" sId="9">
    <oc r="L8">
      <f>N8&amp;P8&amp;Q8&amp;R8&amp;S8&amp;T8</f>
    </oc>
    <nc r="L8">
      <f>N8&amp;O8&amp;P8&amp;Q8&amp;R8&amp;S8&amp;T8</f>
    </nc>
  </rcc>
  <rcc rId="728" sId="9">
    <oc r="L9">
      <f>N9&amp;P9&amp;Q9&amp;R9&amp;S9&amp;T9</f>
    </oc>
    <nc r="L9">
      <f>N9&amp;O9&amp;P9&amp;Q9&amp;R9&amp;S9&amp;T9</f>
    </nc>
  </rcc>
  <rcc rId="729" sId="9">
    <oc r="L10">
      <f>N10&amp;P10&amp;Q10&amp;R10&amp;S10&amp;T10</f>
    </oc>
    <nc r="L10">
      <f>N10&amp;O10&amp;P10&amp;Q10&amp;R10&amp;S10&amp;T10</f>
    </nc>
  </rcc>
  <rcc rId="730" sId="9">
    <oc r="L11">
      <f>N11&amp;P11&amp;Q11&amp;R11&amp;S11&amp;T11</f>
    </oc>
    <nc r="L11">
      <f>N11&amp;O11&amp;P11&amp;Q11&amp;R11&amp;S11&amp;T11</f>
    </nc>
  </rcc>
  <rcc rId="731" sId="9">
    <oc r="L12">
      <f>N12&amp;P12&amp;Q12&amp;R12&amp;S12&amp;T12</f>
    </oc>
    <nc r="L12">
      <f>N12&amp;O12&amp;P12&amp;Q12&amp;R12&amp;S12&amp;T12</f>
    </nc>
  </rcc>
  <rcc rId="732" sId="9">
    <oc r="L13">
      <f>N13&amp;P13&amp;Q13&amp;R13&amp;S13&amp;T13</f>
    </oc>
    <nc r="L13">
      <f>N13&amp;O13&amp;P13&amp;Q13&amp;R13&amp;S13&amp;T13</f>
    </nc>
  </rcc>
  <rcc rId="733" sId="9">
    <oc r="L14">
      <f>N14&amp;P14&amp;Q14&amp;R14&amp;S14&amp;T14</f>
    </oc>
    <nc r="L14">
      <f>N14&amp;O14&amp;P14&amp;Q14&amp;R14&amp;S14&amp;T14</f>
    </nc>
  </rcc>
  <rcc rId="734" sId="9">
    <oc r="L15">
      <f>N15&amp;P15&amp;Q15&amp;R15&amp;S15&amp;T15</f>
    </oc>
    <nc r="L15">
      <f>N15&amp;O15&amp;P15&amp;Q15&amp;R15&amp;S15&amp;T15</f>
    </nc>
  </rcc>
  <rcc rId="735" sId="9">
    <oc r="L16">
      <f>N16&amp;P16&amp;Q16&amp;R16&amp;S16&amp;T16</f>
    </oc>
    <nc r="L16">
      <f>N16&amp;O16&amp;P16&amp;Q16&amp;R16&amp;S16&amp;T16</f>
    </nc>
  </rcc>
  <rcc rId="736" sId="9">
    <oc r="L17">
      <f>N17&amp;P17&amp;Q17&amp;R17&amp;S17&amp;T17</f>
    </oc>
    <nc r="L17">
      <f>N17&amp;O17&amp;P17&amp;Q17&amp;R17&amp;S17&amp;T17</f>
    </nc>
  </rcc>
  <rcc rId="737" sId="9">
    <oc r="L18">
      <f>N18&amp;P18&amp;Q18&amp;R18&amp;S18&amp;T18</f>
    </oc>
    <nc r="L18">
      <f>N18&amp;O18&amp;P18&amp;Q18&amp;R18&amp;S18&amp;T18</f>
    </nc>
  </rcc>
  <rcc rId="738" sId="9">
    <oc r="L19">
      <f>N19&amp;P19&amp;Q19&amp;R19&amp;S19&amp;T19</f>
    </oc>
    <nc r="L19">
      <f>N19&amp;O19&amp;P19&amp;Q19&amp;R19&amp;S19&amp;T19</f>
    </nc>
  </rcc>
  <rcc rId="739" sId="9">
    <oc r="L20">
      <f>N20&amp;P20&amp;Q20&amp;R20&amp;S20&amp;T20</f>
    </oc>
    <nc r="L20">
      <f>N20&amp;O20&amp;P20&amp;Q20&amp;R20&amp;S20&amp;T20</f>
    </nc>
  </rcc>
  <rcc rId="740" sId="9">
    <oc r="L21">
      <f>N21&amp;P21&amp;Q21&amp;R21&amp;S21&amp;T21</f>
    </oc>
    <nc r="L21">
      <f>N21&amp;O21&amp;P21&amp;Q21&amp;R21&amp;S21&amp;T21</f>
    </nc>
  </rcc>
  <rcc rId="741" sId="9">
    <oc r="L22">
      <f>N22&amp;P22&amp;Q22&amp;R22&amp;S22&amp;T22</f>
    </oc>
    <nc r="L22">
      <f>N22&amp;O22&amp;P22&amp;Q22&amp;R22&amp;S22&amp;T22</f>
    </nc>
  </rcc>
  <rcc rId="742" sId="9">
    <oc r="L23">
      <f>N23&amp;P23&amp;Q23&amp;R23&amp;S23&amp;T23</f>
    </oc>
    <nc r="L23">
      <f>N23&amp;O23&amp;P23&amp;Q23&amp;R23&amp;S23&amp;T23</f>
    </nc>
  </rcc>
  <rcc rId="743" sId="9">
    <oc r="L24">
      <f>N24&amp;P24&amp;Q24&amp;R24&amp;S24&amp;T24</f>
    </oc>
    <nc r="L24">
      <f>N24&amp;O24&amp;P24&amp;Q24&amp;R24&amp;S24&amp;T24</f>
    </nc>
  </rcc>
  <rcc rId="744" sId="9">
    <oc r="L25">
      <f>N25&amp;P25&amp;Q25&amp;R25&amp;S25&amp;T25</f>
    </oc>
    <nc r="L25">
      <f>N25&amp;O25&amp;P25&amp;Q25&amp;R25&amp;S25&amp;T25</f>
    </nc>
  </rcc>
  <rcc rId="745" sId="9">
    <oc r="L26">
      <f>N26&amp;P26&amp;Q26&amp;R26&amp;S26&amp;T26</f>
    </oc>
    <nc r="L26">
      <f>N26&amp;O26&amp;P26&amp;Q26&amp;R26&amp;S26&amp;T26</f>
    </nc>
  </rcc>
  <rcc rId="746" sId="9">
    <oc r="L27">
      <f>N27&amp;P27&amp;Q27&amp;R27&amp;S27&amp;T27</f>
    </oc>
    <nc r="L27">
      <f>N27&amp;O27&amp;P27&amp;Q27&amp;R27&amp;S27&amp;T27</f>
    </nc>
  </rcc>
  <rcc rId="747" sId="9">
    <oc r="L28">
      <f>N28&amp;P28&amp;Q28&amp;R28&amp;S28&amp;T28</f>
    </oc>
    <nc r="L28">
      <f>N28&amp;O28&amp;P28&amp;Q28&amp;R28&amp;S28&amp;T28</f>
    </nc>
  </rcc>
  <rcc rId="748" sId="9">
    <oc r="L29">
      <f>N29&amp;P29&amp;Q29&amp;R29&amp;S29&amp;T29</f>
    </oc>
    <nc r="L29">
      <f>N29&amp;O29&amp;P29&amp;Q29&amp;R29&amp;S29&amp;T29</f>
    </nc>
  </rcc>
  <rcc rId="749" sId="9">
    <oc r="L30">
      <f>N30&amp;P30&amp;Q30&amp;R30&amp;S30&amp;T30</f>
    </oc>
    <nc r="L30">
      <f>N30&amp;O30&amp;P30&amp;Q30&amp;R30&amp;S30&amp;T30</f>
    </nc>
  </rcc>
  <rcc rId="750" sId="9">
    <oc r="L31">
      <f>N31&amp;P31&amp;Q31&amp;R31&amp;S31&amp;T31</f>
    </oc>
    <nc r="L31">
      <f>N31&amp;O31&amp;P31&amp;Q31&amp;R31&amp;S31&amp;T31</f>
    </nc>
  </rcc>
  <rcc rId="751" sId="9">
    <oc r="L32">
      <f>N32&amp;P32&amp;Q32&amp;R32&amp;S32&amp;T32</f>
    </oc>
    <nc r="L32">
      <f>N32&amp;O32&amp;P32&amp;Q32&amp;R32&amp;S32&amp;T32</f>
    </nc>
  </rcc>
  <rcc rId="752" sId="9">
    <oc r="L33">
      <f>N33&amp;P33&amp;Q33&amp;R33&amp;S33&amp;T33</f>
    </oc>
    <nc r="L33">
      <f>N33&amp;O33&amp;P33&amp;Q33&amp;R33&amp;S33&amp;T33</f>
    </nc>
  </rcc>
  <rcc rId="753" sId="9">
    <oc r="L34">
      <f>N34&amp;P34&amp;Q34&amp;R34&amp;S34&amp;T34</f>
    </oc>
    <nc r="L34">
      <f>N34&amp;O34&amp;P34&amp;Q34&amp;R34&amp;S34&amp;T34</f>
    </nc>
  </rcc>
  <rcc rId="754" sId="9">
    <oc r="L35">
      <f>N35&amp;P35&amp;Q35&amp;R35&amp;S35&amp;T35</f>
    </oc>
    <nc r="L35">
      <f>N35&amp;O35&amp;P35&amp;Q35&amp;R35&amp;S35&amp;T35</f>
    </nc>
  </rcc>
  <rcc rId="755" sId="9">
    <oc r="L36">
      <f>N36&amp;P36&amp;Q36&amp;R36&amp;S36&amp;T36</f>
    </oc>
    <nc r="L36">
      <f>N36&amp;O36&amp;P36&amp;Q36&amp;R36&amp;S36&amp;T36</f>
    </nc>
  </rcc>
  <rcc rId="756" sId="9">
    <oc r="L37">
      <f>N37&amp;P37&amp;Q37&amp;R37&amp;S37&amp;T37</f>
    </oc>
    <nc r="L37">
      <f>N37&amp;O37&amp;P37&amp;Q37&amp;R37&amp;S37&amp;T37</f>
    </nc>
  </rcc>
  <rcc rId="757" sId="9">
    <oc r="L38">
      <f>N38&amp;P38&amp;Q38&amp;R38&amp;S38&amp;T38</f>
    </oc>
    <nc r="L38">
      <f>N38&amp;O38&amp;P38&amp;Q38&amp;R38&amp;S38&amp;T38</f>
    </nc>
  </rcc>
  <rcc rId="758" sId="9">
    <oc r="L39">
      <f>N39&amp;P39&amp;Q39&amp;R39&amp;S39&amp;T39</f>
    </oc>
    <nc r="L39">
      <f>N39&amp;O39&amp;P39&amp;Q39&amp;R39&amp;S39&amp;T39</f>
    </nc>
  </rcc>
  <rcc rId="759" sId="10">
    <oc r="L2">
      <f>N2&amp;P2&amp;Q2&amp;R2&amp;S2&amp;T2</f>
    </oc>
    <nc r="L2">
      <f>N2&amp;O2&amp;P2&amp;Q2&amp;R2&amp;S2&amp;T2</f>
    </nc>
  </rcc>
  <rcc rId="760" sId="10">
    <oc r="L3">
      <f>N3&amp;P3&amp;Q3&amp;R3&amp;S3&amp;T3</f>
    </oc>
    <nc r="L3">
      <f>N3&amp;O3&amp;P3&amp;Q3&amp;R3&amp;S3&amp;T3</f>
    </nc>
  </rcc>
  <rcc rId="761" sId="10">
    <oc r="L4">
      <f>N4&amp;P4&amp;Q4&amp;R4&amp;S4&amp;T4</f>
    </oc>
    <nc r="L4">
      <f>N4&amp;O4&amp;P4&amp;Q4&amp;R4&amp;S4&amp;T4</f>
    </nc>
  </rcc>
  <rcc rId="762" sId="10">
    <oc r="L5">
      <f>N5&amp;P5&amp;Q5&amp;R5&amp;S5&amp;T5</f>
    </oc>
    <nc r="L5">
      <f>N5&amp;O5&amp;P5&amp;Q5&amp;R5&amp;S5&amp;T5</f>
    </nc>
  </rcc>
  <rcc rId="763" sId="10">
    <oc r="L6">
      <f>N6&amp;P6&amp;Q6&amp;R6&amp;S6&amp;T6</f>
    </oc>
    <nc r="L6">
      <f>N6&amp;O6&amp;P6&amp;Q6&amp;R6&amp;S6&amp;T6</f>
    </nc>
  </rcc>
  <rcc rId="764" sId="10">
    <oc r="L7">
      <f>N7&amp;P7&amp;Q7&amp;R7&amp;S7&amp;T7</f>
    </oc>
    <nc r="L7">
      <f>N7&amp;O7&amp;P7&amp;Q7&amp;R7&amp;S7&amp;T7</f>
    </nc>
  </rcc>
  <rcc rId="765" sId="10">
    <oc r="L8">
      <f>N8&amp;P8&amp;Q8&amp;R8&amp;S8&amp;T8</f>
    </oc>
    <nc r="L8">
      <f>N8&amp;O8&amp;P8&amp;Q8&amp;R8&amp;S8&amp;T8</f>
    </nc>
  </rcc>
  <rcc rId="766" sId="10">
    <oc r="L9">
      <f>N9&amp;P9&amp;Q9&amp;R9&amp;S9&amp;T9</f>
    </oc>
    <nc r="L9">
      <f>N9&amp;O9&amp;P9&amp;Q9&amp;R9&amp;S9&amp;T9</f>
    </nc>
  </rcc>
  <rcc rId="767" sId="10">
    <oc r="L10">
      <f>N10&amp;P10&amp;Q10&amp;R10&amp;S10&amp;T10</f>
    </oc>
    <nc r="L10">
      <f>N10&amp;O10&amp;P10&amp;Q10&amp;R10&amp;S10&amp;T10</f>
    </nc>
  </rcc>
  <rcc rId="768" sId="10">
    <oc r="L11">
      <f>N11&amp;P11&amp;Q11&amp;R11&amp;S11&amp;T11</f>
    </oc>
    <nc r="L11">
      <f>N11&amp;O11&amp;P11&amp;Q11&amp;R11&amp;S11&amp;T11</f>
    </nc>
  </rcc>
  <rcc rId="769" sId="10">
    <oc r="L12">
      <f>N12&amp;P12&amp;Q12&amp;R12&amp;S12&amp;T12</f>
    </oc>
    <nc r="L12">
      <f>N12&amp;O12&amp;P12&amp;Q12&amp;R12&amp;S12&amp;T12</f>
    </nc>
  </rcc>
  <rcc rId="770" sId="10">
    <oc r="L13">
      <f>N13&amp;P13&amp;Q13&amp;R13&amp;S13&amp;T13</f>
    </oc>
    <nc r="L13">
      <f>N13&amp;O13&amp;P13&amp;Q13&amp;R13&amp;S13&amp;T13</f>
    </nc>
  </rcc>
  <rcc rId="771" sId="10">
    <oc r="L14">
      <f>N14&amp;P14&amp;Q14&amp;R14&amp;S14&amp;T14</f>
    </oc>
    <nc r="L14">
      <f>N14&amp;O14&amp;P14&amp;Q14&amp;R14&amp;S14&amp;T14</f>
    </nc>
  </rcc>
  <rcc rId="772" sId="10">
    <oc r="L15">
      <f>N15&amp;P15&amp;Q15&amp;R15&amp;S15&amp;T15</f>
    </oc>
    <nc r="L15">
      <f>N15&amp;O15&amp;P15&amp;Q15&amp;R15&amp;S15&amp;T15</f>
    </nc>
  </rcc>
  <rcc rId="773" sId="10">
    <oc r="L16">
      <f>N16&amp;P16&amp;Q16&amp;R16&amp;S16&amp;T16</f>
    </oc>
    <nc r="L16">
      <f>N16&amp;O16&amp;P16&amp;Q16&amp;R16&amp;S16&amp;T16</f>
    </nc>
  </rcc>
  <rcc rId="774" sId="10">
    <oc r="L17">
      <f>N17&amp;P17&amp;Q17&amp;R17&amp;S17&amp;T17</f>
    </oc>
    <nc r="L17">
      <f>N17&amp;O17&amp;P17&amp;Q17&amp;R17&amp;S17&amp;T17</f>
    </nc>
  </rcc>
  <rcc rId="775" sId="10">
    <oc r="L18">
      <f>N18&amp;P18&amp;Q18&amp;R18&amp;S18&amp;T18</f>
    </oc>
    <nc r="L18">
      <f>N18&amp;O18&amp;P18&amp;Q18&amp;R18&amp;S18&amp;T18</f>
    </nc>
  </rcc>
  <rcc rId="776" sId="10">
    <oc r="L19">
      <f>N19&amp;P19&amp;Q19&amp;R19&amp;S19&amp;T19</f>
    </oc>
    <nc r="L19">
      <f>N19&amp;O19&amp;P19&amp;Q19&amp;R19&amp;S19&amp;T19</f>
    </nc>
  </rcc>
  <rcc rId="777" sId="10">
    <oc r="L20">
      <f>N20&amp;P20&amp;Q20&amp;R20&amp;S20&amp;T20</f>
    </oc>
    <nc r="L20">
      <f>N20&amp;O20&amp;P20&amp;Q20&amp;R20&amp;S20&amp;T20</f>
    </nc>
  </rcc>
  <rcc rId="778" sId="10">
    <oc r="L21">
      <f>N21&amp;P21&amp;Q21&amp;R21&amp;S21&amp;T21</f>
    </oc>
    <nc r="L21">
      <f>N21&amp;O21&amp;P21&amp;Q21&amp;R21&amp;S21&amp;T21</f>
    </nc>
  </rcc>
  <rcc rId="779" sId="10">
    <oc r="L22">
      <f>N22&amp;P22&amp;Q22&amp;R22&amp;S22&amp;T22</f>
    </oc>
    <nc r="L22">
      <f>N22&amp;O22&amp;P22&amp;Q22&amp;R22&amp;S22&amp;T22</f>
    </nc>
  </rcc>
  <rcc rId="780" sId="10">
    <oc r="L23">
      <f>N23&amp;P23&amp;Q23&amp;R23&amp;S23&amp;T23</f>
    </oc>
    <nc r="L23">
      <f>N23&amp;O23&amp;P23&amp;Q23&amp;R23&amp;S23&amp;T23</f>
    </nc>
  </rcc>
  <rcc rId="781" sId="10">
    <oc r="L24">
      <f>N24&amp;P24&amp;Q24&amp;R24&amp;S24&amp;T24</f>
    </oc>
    <nc r="L24">
      <f>N24&amp;O24&amp;P24&amp;Q24&amp;R24&amp;S24&amp;T24</f>
    </nc>
  </rcc>
  <rcc rId="782" sId="10">
    <oc r="L25">
      <f>N25&amp;P25&amp;Q25&amp;R25&amp;S25&amp;T25</f>
    </oc>
    <nc r="L25">
      <f>N25&amp;O25&amp;P25&amp;Q25&amp;R25&amp;S25&amp;T25</f>
    </nc>
  </rcc>
  <rcc rId="783" sId="10">
    <oc r="L26">
      <f>N26&amp;P26&amp;Q26&amp;R26&amp;S26&amp;T26</f>
    </oc>
    <nc r="L26">
      <f>N26&amp;O26&amp;P26&amp;Q26&amp;R26&amp;S26&amp;T26</f>
    </nc>
  </rcc>
  <rcc rId="784" sId="10">
    <oc r="L27">
      <f>N27&amp;P27&amp;Q27&amp;R27&amp;S27&amp;T27</f>
    </oc>
    <nc r="L27">
      <f>N27&amp;O27&amp;P27&amp;Q27&amp;R27&amp;S27&amp;T27</f>
    </nc>
  </rcc>
  <rcc rId="785" sId="10">
    <oc r="L28">
      <f>N28&amp;P28&amp;Q28&amp;R28&amp;S28&amp;T28</f>
    </oc>
    <nc r="L28">
      <f>N28&amp;O28&amp;P28&amp;Q28&amp;R28&amp;S28&amp;T28</f>
    </nc>
  </rcc>
  <rcc rId="786" sId="10">
    <oc r="L29">
      <f>N29&amp;P29&amp;Q29&amp;R29&amp;S29&amp;T29</f>
    </oc>
    <nc r="L29">
      <f>N29&amp;O29&amp;P29&amp;Q29&amp;R29&amp;S29&amp;T29</f>
    </nc>
  </rcc>
  <rcc rId="787" sId="10">
    <oc r="L30">
      <f>N30&amp;P30&amp;Q30&amp;R30&amp;S30&amp;T30</f>
    </oc>
    <nc r="L30">
      <f>N30&amp;O30&amp;P30&amp;Q30&amp;R30&amp;S30&amp;T30</f>
    </nc>
  </rcc>
  <rcc rId="788" sId="10">
    <oc r="L31">
      <f>N31&amp;P31&amp;Q31&amp;R31&amp;S31&amp;T31</f>
    </oc>
    <nc r="L31">
      <f>N31&amp;O31&amp;P31&amp;Q31&amp;R31&amp;S31&amp;T31</f>
    </nc>
  </rcc>
  <rcc rId="789" sId="10">
    <oc r="L32">
      <f>N32&amp;P32&amp;Q32&amp;R32&amp;S32&amp;T32</f>
    </oc>
    <nc r="L32">
      <f>N32&amp;O32&amp;P32&amp;Q32&amp;R32&amp;S32&amp;T32</f>
    </nc>
  </rcc>
  <rcc rId="790" sId="10">
    <oc r="L33">
      <f>N33&amp;P33&amp;Q33&amp;R33&amp;S33&amp;T33</f>
    </oc>
    <nc r="L33">
      <f>N33&amp;O33&amp;P33&amp;Q33&amp;R33&amp;S33&amp;T33</f>
    </nc>
  </rcc>
  <rcc rId="791" sId="10">
    <oc r="L34">
      <f>N34&amp;P34&amp;Q34&amp;R34&amp;S34&amp;T34</f>
    </oc>
    <nc r="L34">
      <f>N34&amp;O34&amp;P34&amp;Q34&amp;R34&amp;S34&amp;T34</f>
    </nc>
  </rcc>
  <rcc rId="792" sId="10">
    <oc r="L35">
      <f>N35&amp;P35&amp;Q35&amp;R35&amp;S35&amp;T35</f>
    </oc>
    <nc r="L35">
      <f>N35&amp;O35&amp;P35&amp;Q35&amp;R35&amp;S35&amp;T35</f>
    </nc>
  </rcc>
  <rcc rId="793" sId="10">
    <oc r="L36">
      <f>N36&amp;P36&amp;Q36&amp;R36&amp;S36&amp;T36</f>
    </oc>
    <nc r="L36">
      <f>N36&amp;O36&amp;P36&amp;Q36&amp;R36&amp;S36&amp;T36</f>
    </nc>
  </rcc>
  <rcc rId="794" sId="10">
    <oc r="L37">
      <f>N37&amp;P37&amp;Q37&amp;R37&amp;S37&amp;T37</f>
    </oc>
    <nc r="L37">
      <f>N37&amp;O37&amp;P37&amp;Q37&amp;R37&amp;S37&amp;T37</f>
    </nc>
  </rcc>
  <rcv guid="{C1B6F5BD-1C1C-42A1-8EDC-DA70E81527E2}" action="delete"/>
  <rdn rId="0" localSheetId="1" customView="1" name="Z_C1B6F5BD_1C1C_42A1_8EDC_DA70E81527E2_.wvu.FilterData" hidden="1" oldHidden="1">
    <formula>リスト!$L$2:$L$15</formula>
    <oldFormula>リスト!$L$2:$L$15</oldFormula>
  </rdn>
  <rdn rId="0" localSheetId="4" customView="1" name="Z_C1B6F5BD_1C1C_42A1_8EDC_DA70E81527E2_.wvu.FilterData" hidden="1" oldHidden="1">
    <formula>鳥羽商船科目リスト!$A$1:$F$291</formula>
    <oldFormula>鳥羽商船科目リスト!$A$1:$F$291</oldFormula>
  </rdn>
  <rdn rId="0" localSheetId="5" customView="1" name="Z_C1B6F5BD_1C1C_42A1_8EDC_DA70E81527E2_.wvu.FilterData" hidden="1" oldHidden="1">
    <formula>一般教育科!$A$1:$L$101</formula>
    <oldFormula>一般教育科!$A$1:$L$101</oldFormula>
  </rdn>
  <rdn rId="0" localSheetId="6" customView="1" name="Z_C1B6F5BD_1C1C_42A1_8EDC_DA70E81527E2_.wvu.FilterData" hidden="1" oldHidden="1">
    <formula>電子機械工学科!$A$1:$L$101</formula>
    <oldFormula>電子機械工学科!$A$1:$L$101</oldFormula>
  </rdn>
  <rdn rId="0" localSheetId="7" customView="1" name="Z_C1B6F5BD_1C1C_42A1_8EDC_DA70E81527E2_.wvu.FilterData" hidden="1" oldHidden="1">
    <formula>制御情報工学科!$A$1:$L$101</formula>
    <oldFormula>制御情報工学科!$A$1:$L$101</oldFormula>
  </rdn>
  <rdn rId="0" localSheetId="8" customView="1" name="Z_C1B6F5BD_1C1C_42A1_8EDC_DA70E81527E2_.wvu.FilterData" hidden="1" oldHidden="1">
    <formula>商船学科!$A$1:$L$101</formula>
    <oldFormula>商船学科!$A$1:$L$101</oldFormula>
  </rdn>
  <rdn rId="0" localSheetId="9" customView="1" name="Z_C1B6F5BD_1C1C_42A1_8EDC_DA70E81527E2_.wvu.FilterData" hidden="1" oldHidden="1">
    <formula>生産システム工学専攻!$A$1:$L$102</formula>
    <oldFormula>生産システム工学専攻!$A$1:$L$102</oldFormula>
  </rdn>
  <rdn rId="0" localSheetId="10" customView="1" name="Z_C1B6F5BD_1C1C_42A1_8EDC_DA70E81527E2_.wvu.FilterData" hidden="1" oldHidden="1">
    <formula>海事システム専攻!$A$1:$L$101</formula>
    <oldFormula>海事システム専攻!$A$1:$L$101</oldFormula>
  </rdn>
  <rcv guid="{C1B6F5BD-1C1C-42A1-8EDC-DA70E81527E2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6" sId="7">
    <oc r="O2">
      <f>IF($B2&lt;&gt;"",INDIRECT("高専別学科リスト!"&amp;ADDRESS(MATCH($B2,高専別学科リスト!B:B),3)),"")</f>
    </oc>
    <nc r="O2">
      <f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</nc>
  </rcc>
  <rcc rId="1877" sId="7">
    <oc r="O3">
      <f>IF($B3&lt;&gt;"",INDIRECT("高専別学科リスト!"&amp;ADDRESS(MATCH($B3,高専別学科リスト!B:B),3)),"")</f>
    </oc>
    <nc r="O3">
      <f>IF($B3&lt;&gt;"",IF(INDIRECT("高専別学科リスト!"&amp;ADDRESS(MATCH($B3,高専別学科リスト!B:B,0),3))&lt;10,"0"&amp;INDIRECT("高専別学科リスト!"&amp;ADDRESS(MATCH($B3,高専別学科リスト!B:B,0),3)),INDIRECT("高専別学科リスト!"&amp;ADDRESS(MATCH($B3,高専別学科リスト!B:B,0),3))),"")</f>
    </nc>
  </rcc>
  <rcc rId="1878" sId="7">
    <oc r="O4">
      <f>IF($B4&lt;&gt;"",INDIRECT("高専別学科リスト!"&amp;ADDRESS(MATCH($B4,高専別学科リスト!B:B),3)),"")</f>
    </oc>
    <nc r="O4">
      <f>IF($B4&lt;&gt;"",IF(INDIRECT("高専別学科リスト!"&amp;ADDRESS(MATCH($B4,高専別学科リスト!B:B,0),3))&lt;10,"0"&amp;INDIRECT("高専別学科リスト!"&amp;ADDRESS(MATCH($B4,高専別学科リスト!B:B,0),3)),INDIRECT("高専別学科リスト!"&amp;ADDRESS(MATCH($B4,高専別学科リスト!B:B,0),3))),"")</f>
    </nc>
  </rcc>
  <rcc rId="1879" sId="7">
    <oc r="O5">
      <f>IF($B5&lt;&gt;"",INDIRECT("高専別学科リスト!"&amp;ADDRESS(MATCH($B5,高専別学科リスト!B:B),3)),"")</f>
    </oc>
    <nc r="O5">
      <f>IF($B5&lt;&gt;"",IF(INDIRECT("高専別学科リスト!"&amp;ADDRESS(MATCH($B5,高専別学科リスト!B:B,0),3))&lt;10,"0"&amp;INDIRECT("高専別学科リスト!"&amp;ADDRESS(MATCH($B5,高専別学科リスト!B:B,0),3)),INDIRECT("高専別学科リスト!"&amp;ADDRESS(MATCH($B5,高専別学科リスト!B:B,0),3))),"")</f>
    </nc>
  </rcc>
  <rcc rId="1880" sId="7">
    <oc r="O6">
      <f>IF($B6&lt;&gt;"",INDIRECT("高専別学科リスト!"&amp;ADDRESS(MATCH($B6,高専別学科リスト!B:B),3)),"")</f>
    </oc>
    <nc r="O6">
      <f>IF($B6&lt;&gt;"",IF(INDIRECT("高専別学科リスト!"&amp;ADDRESS(MATCH($B6,高専別学科リスト!B:B,0),3))&lt;10,"0"&amp;INDIRECT("高専別学科リスト!"&amp;ADDRESS(MATCH($B6,高専別学科リスト!B:B,0),3)),INDIRECT("高専別学科リスト!"&amp;ADDRESS(MATCH($B6,高専別学科リスト!B:B,0),3))),"")</f>
    </nc>
  </rcc>
  <rcc rId="1881" sId="7">
    <oc r="O7">
      <f>IF($B7&lt;&gt;"",INDIRECT("高専別学科リスト!"&amp;ADDRESS(MATCH($B7,高専別学科リスト!B:B),3)),"")</f>
    </oc>
    <nc r="O7">
      <f>IF($B7&lt;&gt;"",IF(INDIRECT("高専別学科リスト!"&amp;ADDRESS(MATCH($B7,高専別学科リスト!B:B,0),3))&lt;10,"0"&amp;INDIRECT("高専別学科リスト!"&amp;ADDRESS(MATCH($B7,高専別学科リスト!B:B,0),3)),INDIRECT("高専別学科リスト!"&amp;ADDRESS(MATCH($B7,高専別学科リスト!B:B,0),3))),"")</f>
    </nc>
  </rcc>
  <rcc rId="1882" sId="7">
    <oc r="O8">
      <f>IF($B8&lt;&gt;"",INDIRECT("高専別学科リスト!"&amp;ADDRESS(MATCH($B8,高専別学科リスト!B:B),3)),"")</f>
    </oc>
    <nc r="O8">
      <f>IF($B8&lt;&gt;"",IF(INDIRECT("高専別学科リスト!"&amp;ADDRESS(MATCH($B8,高専別学科リスト!B:B,0),3))&lt;10,"0"&amp;INDIRECT("高専別学科リスト!"&amp;ADDRESS(MATCH($B8,高専別学科リスト!B:B,0),3)),INDIRECT("高専別学科リスト!"&amp;ADDRESS(MATCH($B8,高専別学科リスト!B:B,0),3))),"")</f>
    </nc>
  </rcc>
  <rcc rId="1883" sId="7">
    <oc r="O9">
      <f>IF($B9&lt;&gt;"",INDIRECT("高専別学科リスト!"&amp;ADDRESS(MATCH($B9,高専別学科リスト!B:B),3)),"")</f>
    </oc>
    <nc r="O9">
      <f>IF($B9&lt;&gt;"",IF(INDIRECT("高専別学科リスト!"&amp;ADDRESS(MATCH($B9,高専別学科リスト!B:B,0),3))&lt;10,"0"&amp;INDIRECT("高専別学科リスト!"&amp;ADDRESS(MATCH($B9,高専別学科リスト!B:B,0),3)),INDIRECT("高専別学科リスト!"&amp;ADDRESS(MATCH($B9,高専別学科リスト!B:B,0),3))),"")</f>
    </nc>
  </rcc>
  <rcc rId="1884" sId="7">
    <oc r="O10">
      <f>IF($B10&lt;&gt;"",INDIRECT("高専別学科リスト!"&amp;ADDRESS(MATCH($B10,高専別学科リスト!B:B),3)),"")</f>
    </oc>
    <nc r="O10">
      <f>IF($B10&lt;&gt;"",IF(INDIRECT("高専別学科リスト!"&amp;ADDRESS(MATCH($B10,高専別学科リスト!B:B,0),3))&lt;10,"0"&amp;INDIRECT("高専別学科リスト!"&amp;ADDRESS(MATCH($B10,高専別学科リスト!B:B,0),3)),INDIRECT("高専別学科リスト!"&amp;ADDRESS(MATCH($B10,高専別学科リスト!B:B,0),3))),"")</f>
    </nc>
  </rcc>
  <rcc rId="1885" sId="7">
    <oc r="O11">
      <f>IF($B11&lt;&gt;"",INDIRECT("高専別学科リスト!"&amp;ADDRESS(MATCH($B11,高専別学科リスト!B:B),3)),"")</f>
    </oc>
    <nc r="O11">
      <f>IF($B11&lt;&gt;"",IF(INDIRECT("高専別学科リスト!"&amp;ADDRESS(MATCH($B11,高専別学科リスト!B:B,0),3))&lt;10,"0"&amp;INDIRECT("高専別学科リスト!"&amp;ADDRESS(MATCH($B11,高専別学科リスト!B:B,0),3)),INDIRECT("高専別学科リスト!"&amp;ADDRESS(MATCH($B11,高専別学科リスト!B:B,0),3))),"")</f>
    </nc>
  </rcc>
  <rcc rId="1886" sId="7">
    <oc r="O12">
      <f>IF($B12&lt;&gt;"",INDIRECT("高専別学科リスト!"&amp;ADDRESS(MATCH($B12,高専別学科リスト!B:B),3)),"")</f>
    </oc>
    <nc r="O12">
      <f>IF($B12&lt;&gt;"",IF(INDIRECT("高専別学科リスト!"&amp;ADDRESS(MATCH($B12,高専別学科リスト!B:B,0),3))&lt;10,"0"&amp;INDIRECT("高専別学科リスト!"&amp;ADDRESS(MATCH($B12,高専別学科リスト!B:B,0),3)),INDIRECT("高専別学科リスト!"&amp;ADDRESS(MATCH($B12,高専別学科リスト!B:B,0),3))),"")</f>
    </nc>
  </rcc>
  <rcc rId="1887" sId="7">
    <oc r="O13">
      <f>IF($B13&lt;&gt;"",INDIRECT("高専別学科リスト!"&amp;ADDRESS(MATCH($B13,高専別学科リスト!B:B),3)),"")</f>
    </oc>
    <nc r="O13">
      <f>IF($B13&lt;&gt;"",IF(INDIRECT("高専別学科リスト!"&amp;ADDRESS(MATCH($B13,高専別学科リスト!B:B,0),3))&lt;10,"0"&amp;INDIRECT("高専別学科リスト!"&amp;ADDRESS(MATCH($B13,高専別学科リスト!B:B,0),3)),INDIRECT("高専別学科リスト!"&amp;ADDRESS(MATCH($B13,高専別学科リスト!B:B,0),3))),"")</f>
    </nc>
  </rcc>
  <rcc rId="1888" sId="7">
    <oc r="O14">
      <f>IF($B14&lt;&gt;"",INDIRECT("高専別学科リスト!"&amp;ADDRESS(MATCH($B14,高専別学科リスト!B:B),3)),"")</f>
    </oc>
    <nc r="O14">
      <f>IF($B14&lt;&gt;"",IF(INDIRECT("高専別学科リスト!"&amp;ADDRESS(MATCH($B14,高専別学科リスト!B:B,0),3))&lt;10,"0"&amp;INDIRECT("高専別学科リスト!"&amp;ADDRESS(MATCH($B14,高専別学科リスト!B:B,0),3)),INDIRECT("高専別学科リスト!"&amp;ADDRESS(MATCH($B14,高専別学科リスト!B:B,0),3))),"")</f>
    </nc>
  </rcc>
  <rcc rId="1889" sId="7">
    <oc r="O15">
      <f>IF($B15&lt;&gt;"",INDIRECT("高専別学科リスト!"&amp;ADDRESS(MATCH($B15,高専別学科リスト!B:B),3)),"")</f>
    </oc>
    <nc r="O15">
      <f>IF($B15&lt;&gt;"",IF(INDIRECT("高専別学科リスト!"&amp;ADDRESS(MATCH($B15,高専別学科リスト!B:B,0),3))&lt;10,"0"&amp;INDIRECT("高専別学科リスト!"&amp;ADDRESS(MATCH($B15,高専別学科リスト!B:B,0),3)),INDIRECT("高専別学科リスト!"&amp;ADDRESS(MATCH($B15,高専別学科リスト!B:B,0),3))),"")</f>
    </nc>
  </rcc>
  <rcc rId="1890" sId="7">
    <oc r="O16">
      <f>IF($B16&lt;&gt;"",INDIRECT("高専別学科リスト!"&amp;ADDRESS(MATCH($B16,高専別学科リスト!B:B),3)),"")</f>
    </oc>
    <nc r="O16">
      <f>IF($B16&lt;&gt;"",IF(INDIRECT("高専別学科リスト!"&amp;ADDRESS(MATCH($B16,高専別学科リスト!B:B,0),3))&lt;10,"0"&amp;INDIRECT("高専別学科リスト!"&amp;ADDRESS(MATCH($B16,高専別学科リスト!B:B,0),3)),INDIRECT("高専別学科リスト!"&amp;ADDRESS(MATCH($B16,高専別学科リスト!B:B,0),3))),"")</f>
    </nc>
  </rcc>
  <rcc rId="1891" sId="7">
    <oc r="O17">
      <f>IF($B17&lt;&gt;"",INDIRECT("高専別学科リスト!"&amp;ADDRESS(MATCH($B17,高専別学科リスト!B:B),3)),"")</f>
    </oc>
    <nc r="O17">
      <f>IF($B17&lt;&gt;"",IF(INDIRECT("高専別学科リスト!"&amp;ADDRESS(MATCH($B17,高専別学科リスト!B:B,0),3))&lt;10,"0"&amp;INDIRECT("高専別学科リスト!"&amp;ADDRESS(MATCH($B17,高専別学科リスト!B:B,0),3)),INDIRECT("高専別学科リスト!"&amp;ADDRESS(MATCH($B17,高専別学科リスト!B:B,0),3))),"")</f>
    </nc>
  </rcc>
  <rcc rId="1892" sId="7">
    <oc r="O18">
      <f>IF($B18&lt;&gt;"",INDIRECT("高専別学科リスト!"&amp;ADDRESS(MATCH($B18,高専別学科リスト!B:B),3)),"")</f>
    </oc>
    <nc r="O18">
      <f>IF($B18&lt;&gt;"",IF(INDIRECT("高専別学科リスト!"&amp;ADDRESS(MATCH($B18,高専別学科リスト!B:B,0),3))&lt;10,"0"&amp;INDIRECT("高専別学科リスト!"&amp;ADDRESS(MATCH($B18,高専別学科リスト!B:B,0),3)),INDIRECT("高専別学科リスト!"&amp;ADDRESS(MATCH($B18,高専別学科リスト!B:B,0),3))),"")</f>
    </nc>
  </rcc>
  <rcc rId="1893" sId="7">
    <oc r="O19">
      <f>IF($B19&lt;&gt;"",INDIRECT("高専別学科リスト!"&amp;ADDRESS(MATCH($B19,高専別学科リスト!B:B),3)),"")</f>
    </oc>
    <nc r="O19">
      <f>IF($B19&lt;&gt;"",IF(INDIRECT("高専別学科リスト!"&amp;ADDRESS(MATCH($B19,高専別学科リスト!B:B,0),3))&lt;10,"0"&amp;INDIRECT("高専別学科リスト!"&amp;ADDRESS(MATCH($B19,高専別学科リスト!B:B,0),3)),INDIRECT("高専別学科リスト!"&amp;ADDRESS(MATCH($B19,高専別学科リスト!B:B,0),3))),"")</f>
    </nc>
  </rcc>
  <rcc rId="1894" sId="7">
    <oc r="O20">
      <f>IF($B20&lt;&gt;"",INDIRECT("高専別学科リスト!"&amp;ADDRESS(MATCH($B20,高専別学科リスト!B:B),3)),"")</f>
    </oc>
    <nc r="O20">
      <f>IF($B20&lt;&gt;"",IF(INDIRECT("高専別学科リスト!"&amp;ADDRESS(MATCH($B20,高専別学科リスト!B:B,0),3))&lt;10,"0"&amp;INDIRECT("高専別学科リスト!"&amp;ADDRESS(MATCH($B20,高専別学科リスト!B:B,0),3)),INDIRECT("高専別学科リスト!"&amp;ADDRESS(MATCH($B20,高専別学科リスト!B:B,0),3))),"")</f>
    </nc>
  </rcc>
  <rcc rId="1895" sId="7">
    <oc r="O21">
      <f>IF($B21&lt;&gt;"",INDIRECT("高専別学科リスト!"&amp;ADDRESS(MATCH($B21,高専別学科リスト!B:B),3)),"")</f>
    </oc>
    <nc r="O21">
      <f>IF($B21&lt;&gt;"",IF(INDIRECT("高専別学科リスト!"&amp;ADDRESS(MATCH($B21,高専別学科リスト!B:B,0),3))&lt;10,"0"&amp;INDIRECT("高専別学科リスト!"&amp;ADDRESS(MATCH($B21,高専別学科リスト!B:B,0),3)),INDIRECT("高専別学科リスト!"&amp;ADDRESS(MATCH($B21,高専別学科リスト!B:B,0),3))),"")</f>
    </nc>
  </rcc>
  <rcc rId="1896" sId="7">
    <oc r="O22">
      <f>IF($B22&lt;&gt;"",INDIRECT("高専別学科リスト!"&amp;ADDRESS(MATCH($B22,高専別学科リスト!B:B),3)),"")</f>
    </oc>
    <nc r="O22">
      <f>IF($B22&lt;&gt;"",IF(INDIRECT("高専別学科リスト!"&amp;ADDRESS(MATCH($B22,高専別学科リスト!B:B,0),3))&lt;10,"0"&amp;INDIRECT("高専別学科リスト!"&amp;ADDRESS(MATCH($B22,高専別学科リスト!B:B,0),3)),INDIRECT("高専別学科リスト!"&amp;ADDRESS(MATCH($B22,高専別学科リスト!B:B,0),3))),"")</f>
    </nc>
  </rcc>
  <rcc rId="1897" sId="7">
    <oc r="O23">
      <f>IF($B23&lt;&gt;"",INDIRECT("高専別学科リスト!"&amp;ADDRESS(MATCH($B23,高専別学科リスト!B:B),3)),"")</f>
    </oc>
    <nc r="O23">
      <f>IF($B23&lt;&gt;"",IF(INDIRECT("高専別学科リスト!"&amp;ADDRESS(MATCH($B23,高専別学科リスト!B:B,0),3))&lt;10,"0"&amp;INDIRECT("高専別学科リスト!"&amp;ADDRESS(MATCH($B23,高専別学科リスト!B:B,0),3)),INDIRECT("高専別学科リスト!"&amp;ADDRESS(MATCH($B23,高専別学科リスト!B:B,0),3))),"")</f>
    </nc>
  </rcc>
  <rcc rId="1898" sId="7">
    <oc r="O24">
      <f>IF($B24&lt;&gt;"",INDIRECT("高専別学科リスト!"&amp;ADDRESS(MATCH($B24,高専別学科リスト!B:B),3)),"")</f>
    </oc>
    <nc r="O24">
      <f>IF($B24&lt;&gt;"",IF(INDIRECT("高専別学科リスト!"&amp;ADDRESS(MATCH($B24,高専別学科リスト!B:B,0),3))&lt;10,"0"&amp;INDIRECT("高専別学科リスト!"&amp;ADDRESS(MATCH($B24,高専別学科リスト!B:B,0),3)),INDIRECT("高専別学科リスト!"&amp;ADDRESS(MATCH($B24,高専別学科リスト!B:B,0),3))),"")</f>
    </nc>
  </rcc>
  <rcc rId="1899" sId="7">
    <oc r="O25">
      <f>IF($B25&lt;&gt;"",INDIRECT("高専別学科リスト!"&amp;ADDRESS(MATCH($B25,高専別学科リスト!B:B),3)),"")</f>
    </oc>
    <nc r="O25">
      <f>IF($B25&lt;&gt;"",IF(INDIRECT("高専別学科リスト!"&amp;ADDRESS(MATCH($B25,高専別学科リスト!B:B,0),3))&lt;10,"0"&amp;INDIRECT("高専別学科リスト!"&amp;ADDRESS(MATCH($B25,高専別学科リスト!B:B,0),3)),INDIRECT("高専別学科リスト!"&amp;ADDRESS(MATCH($B25,高専別学科リスト!B:B,0),3))),"")</f>
    </nc>
  </rcc>
  <rcc rId="1900" sId="7">
    <oc r="O26">
      <f>IF($B26&lt;&gt;"",INDIRECT("高専別学科リスト!"&amp;ADDRESS(MATCH($B26,高専別学科リスト!B:B),3)),"")</f>
    </oc>
    <nc r="O26">
      <f>IF($B26&lt;&gt;"",IF(INDIRECT("高専別学科リスト!"&amp;ADDRESS(MATCH($B26,高専別学科リスト!B:B,0),3))&lt;10,"0"&amp;INDIRECT("高専別学科リスト!"&amp;ADDRESS(MATCH($B26,高専別学科リスト!B:B,0),3)),INDIRECT("高専別学科リスト!"&amp;ADDRESS(MATCH($B26,高専別学科リスト!B:B,0),3))),"")</f>
    </nc>
  </rcc>
  <rcc rId="1901" sId="7">
    <oc r="O27">
      <f>IF($B27&lt;&gt;"",INDIRECT("高専別学科リスト!"&amp;ADDRESS(MATCH($B27,高専別学科リスト!B:B),3)),"")</f>
    </oc>
    <nc r="O27">
      <f>IF($B27&lt;&gt;"",IF(INDIRECT("高専別学科リスト!"&amp;ADDRESS(MATCH($B27,高専別学科リスト!B:B,0),3))&lt;10,"0"&amp;INDIRECT("高専別学科リスト!"&amp;ADDRESS(MATCH($B27,高専別学科リスト!B:B,0),3)),INDIRECT("高専別学科リスト!"&amp;ADDRESS(MATCH($B27,高専別学科リスト!B:B,0),3))),"")</f>
    </nc>
  </rcc>
  <rcc rId="1902" sId="7">
    <oc r="O28">
      <f>IF($B28&lt;&gt;"",INDIRECT("高専別学科リスト!"&amp;ADDRESS(MATCH($B28,高専別学科リスト!B:B),3)),"")</f>
    </oc>
    <nc r="O28">
      <f>IF($B28&lt;&gt;"",IF(INDIRECT("高専別学科リスト!"&amp;ADDRESS(MATCH($B28,高専別学科リスト!B:B,0),3))&lt;10,"0"&amp;INDIRECT("高専別学科リスト!"&amp;ADDRESS(MATCH($B28,高専別学科リスト!B:B,0),3)),INDIRECT("高専別学科リスト!"&amp;ADDRESS(MATCH($B28,高専別学科リスト!B:B,0),3))),"")</f>
    </nc>
  </rcc>
  <rcc rId="1903" sId="7">
    <oc r="O29">
      <f>IF($B29&lt;&gt;"",INDIRECT("高専別学科リスト!"&amp;ADDRESS(MATCH($B29,高専別学科リスト!B:B),3)),"")</f>
    </oc>
    <nc r="O29">
      <f>IF($B29&lt;&gt;"",IF(INDIRECT("高専別学科リスト!"&amp;ADDRESS(MATCH($B29,高専別学科リスト!B:B,0),3))&lt;10,"0"&amp;INDIRECT("高専別学科リスト!"&amp;ADDRESS(MATCH($B29,高専別学科リスト!B:B,0),3)),INDIRECT("高専別学科リスト!"&amp;ADDRESS(MATCH($B29,高専別学科リスト!B:B,0),3))),"")</f>
    </nc>
  </rcc>
  <rcc rId="1904" sId="7">
    <oc r="O30">
      <f>IF($B30&lt;&gt;"",INDIRECT("高専別学科リスト!"&amp;ADDRESS(MATCH($B30,高専別学科リスト!B:B),3)),"")</f>
    </oc>
    <nc r="O30">
      <f>IF($B30&lt;&gt;"",IF(INDIRECT("高専別学科リスト!"&amp;ADDRESS(MATCH($B30,高専別学科リスト!B:B,0),3))&lt;10,"0"&amp;INDIRECT("高専別学科リスト!"&amp;ADDRESS(MATCH($B30,高専別学科リスト!B:B,0),3)),INDIRECT("高専別学科リスト!"&amp;ADDRESS(MATCH($B30,高専別学科リスト!B:B,0),3))),"")</f>
    </nc>
  </rcc>
  <rcc rId="1905" sId="7">
    <oc r="O31">
      <f>IF($B31&lt;&gt;"",INDIRECT("高専別学科リスト!"&amp;ADDRESS(MATCH($B31,高専別学科リスト!B:B),3)),"")</f>
    </oc>
    <nc r="O31">
      <f>IF($B31&lt;&gt;"",IF(INDIRECT("高専別学科リスト!"&amp;ADDRESS(MATCH($B31,高専別学科リスト!B:B,0),3))&lt;10,"0"&amp;INDIRECT("高専別学科リスト!"&amp;ADDRESS(MATCH($B31,高専別学科リスト!B:B,0),3)),INDIRECT("高専別学科リスト!"&amp;ADDRESS(MATCH($B31,高専別学科リスト!B:B,0),3))),"")</f>
    </nc>
  </rcc>
  <rcc rId="1906" sId="7">
    <oc r="O32">
      <f>IF($B32&lt;&gt;"",INDIRECT("高専別学科リスト!"&amp;ADDRESS(MATCH($B32,高専別学科リスト!B:B),3)),"")</f>
    </oc>
    <nc r="O32">
      <f>IF($B32&lt;&gt;"",IF(INDIRECT("高専別学科リスト!"&amp;ADDRESS(MATCH($B32,高専別学科リスト!B:B,0),3))&lt;10,"0"&amp;INDIRECT("高専別学科リスト!"&amp;ADDRESS(MATCH($B32,高専別学科リスト!B:B,0),3)),INDIRECT("高専別学科リスト!"&amp;ADDRESS(MATCH($B32,高専別学科リスト!B:B,0),3))),"")</f>
    </nc>
  </rcc>
  <rcc rId="1907" sId="7">
    <oc r="O33">
      <f>IF($B33&lt;&gt;"",INDIRECT("高専別学科リスト!"&amp;ADDRESS(MATCH($B33,高専別学科リスト!B:B),3)),"")</f>
    </oc>
    <nc r="O33">
      <f>IF($B33&lt;&gt;"",IF(INDIRECT("高専別学科リスト!"&amp;ADDRESS(MATCH($B33,高専別学科リスト!B:B,0),3))&lt;10,"0"&amp;INDIRECT("高専別学科リスト!"&amp;ADDRESS(MATCH($B33,高専別学科リスト!B:B,0),3)),INDIRECT("高専別学科リスト!"&amp;ADDRESS(MATCH($B33,高専別学科リスト!B:B,0),3))),"")</f>
    </nc>
  </rcc>
  <rcc rId="1908" sId="7">
    <oc r="O34">
      <f>IF($B34&lt;&gt;"",INDIRECT("高専別学科リスト!"&amp;ADDRESS(MATCH($B34,高専別学科リスト!B:B),3)),"")</f>
    </oc>
    <nc r="O34">
      <f>IF($B34&lt;&gt;"",IF(INDIRECT("高専別学科リスト!"&amp;ADDRESS(MATCH($B34,高専別学科リスト!B:B,0),3))&lt;10,"0"&amp;INDIRECT("高専別学科リスト!"&amp;ADDRESS(MATCH($B34,高専別学科リスト!B:B,0),3)),INDIRECT("高専別学科リスト!"&amp;ADDRESS(MATCH($B34,高専別学科リスト!B:B,0),3))),"")</f>
    </nc>
  </rcc>
  <rcc rId="1909" sId="7">
    <oc r="O35">
      <f>IF($B35&lt;&gt;"",INDIRECT("高専別学科リスト!"&amp;ADDRESS(MATCH($B35,高専別学科リスト!B:B),3)),"")</f>
    </oc>
    <nc r="O35">
      <f>IF($B35&lt;&gt;"",IF(INDIRECT("高専別学科リスト!"&amp;ADDRESS(MATCH($B35,高専別学科リスト!B:B,0),3))&lt;10,"0"&amp;INDIRECT("高専別学科リスト!"&amp;ADDRESS(MATCH($B35,高専別学科リスト!B:B,0),3)),INDIRECT("高専別学科リスト!"&amp;ADDRESS(MATCH($B35,高専別学科リスト!B:B,0),3))),"")</f>
    </nc>
  </rcc>
  <rcc rId="1910" sId="7">
    <oc r="O36">
      <f>IF($B36&lt;&gt;"",INDIRECT("高専別学科リスト!"&amp;ADDRESS(MATCH($B36,高専別学科リスト!B:B),3)),"")</f>
    </oc>
    <nc r="O36">
      <f>IF($B36&lt;&gt;"",IF(INDIRECT("高専別学科リスト!"&amp;ADDRESS(MATCH($B36,高専別学科リスト!B:B,0),3))&lt;10,"0"&amp;INDIRECT("高専別学科リスト!"&amp;ADDRESS(MATCH($B36,高専別学科リスト!B:B,0),3)),INDIRECT("高専別学科リスト!"&amp;ADDRESS(MATCH($B36,高専別学科リスト!B:B,0),3))),"")</f>
    </nc>
  </rcc>
  <rcc rId="1911" sId="7">
    <oc r="O37">
      <f>IF($B37&lt;&gt;"",INDIRECT("高専別学科リスト!"&amp;ADDRESS(MATCH($B37,高専別学科リスト!B:B),3)),"")</f>
    </oc>
    <nc r="O37">
      <f>IF($B37&lt;&gt;"",IF(INDIRECT("高専別学科リスト!"&amp;ADDRESS(MATCH($B37,高専別学科リスト!B:B,0),3))&lt;10,"0"&amp;INDIRECT("高専別学科リスト!"&amp;ADDRESS(MATCH($B37,高専別学科リスト!B:B,0),3)),INDIRECT("高専別学科リスト!"&amp;ADDRESS(MATCH($B37,高専別学科リスト!B:B,0),3))),"")</f>
    </nc>
  </rcc>
  <rcc rId="1912" sId="7">
    <oc r="O38">
      <f>IF($B38&lt;&gt;"",INDIRECT("高専別学科リスト!"&amp;ADDRESS(MATCH($B38,高専別学科リスト!B:B),3)),"")</f>
    </oc>
    <nc r="O38">
      <f>IF($B38&lt;&gt;"",IF(INDIRECT("高専別学科リスト!"&amp;ADDRESS(MATCH($B38,高専別学科リスト!B:B,0),3))&lt;10,"0"&amp;INDIRECT("高専別学科リスト!"&amp;ADDRESS(MATCH($B38,高専別学科リスト!B:B,0),3)),INDIRECT("高専別学科リスト!"&amp;ADDRESS(MATCH($B38,高専別学科リスト!B:B,0),3))),"")</f>
    </nc>
  </rcc>
  <rcc rId="1913" sId="7">
    <oc r="O39">
      <f>IF($B39&lt;&gt;"",INDIRECT("高専別学科リスト!"&amp;ADDRESS(MATCH($B39,高専別学科リスト!B:B),3)),"")</f>
    </oc>
    <nc r="O39">
      <f>IF($B39&lt;&gt;"",IF(INDIRECT("高専別学科リスト!"&amp;ADDRESS(MATCH($B39,高専別学科リスト!B:B,0),3))&lt;10,"0"&amp;INDIRECT("高専別学科リスト!"&amp;ADDRESS(MATCH($B39,高専別学科リスト!B:B,0),3)),INDIRECT("高専別学科リスト!"&amp;ADDRESS(MATCH($B39,高専別学科リスト!B:B,0),3))),"")</f>
    </nc>
  </rcc>
  <rcc rId="1914" sId="7">
    <oc r="O40">
      <f>IF($B40&lt;&gt;"",INDIRECT("高専別学科リスト!"&amp;ADDRESS(MATCH($B40,高専別学科リスト!B:B),3)),"")</f>
    </oc>
    <nc r="O40">
      <f>IF($B40&lt;&gt;"",IF(INDIRECT("高専別学科リスト!"&amp;ADDRESS(MATCH($B40,高専別学科リスト!B:B,0),3))&lt;10,"0"&amp;INDIRECT("高専別学科リスト!"&amp;ADDRESS(MATCH($B40,高専別学科リスト!B:B,0),3)),INDIRECT("高専別学科リスト!"&amp;ADDRESS(MATCH($B40,高専別学科リスト!B:B,0),3))),"")</f>
    </nc>
  </rcc>
  <rcc rId="1915" sId="7">
    <oc r="O41">
      <f>IF($B41&lt;&gt;"",INDIRECT("高専別学科リスト!"&amp;ADDRESS(MATCH($B41,高専別学科リスト!B:B),3)),"")</f>
    </oc>
    <nc r="O41">
      <f>IF($B41&lt;&gt;"",IF(INDIRECT("高専別学科リスト!"&amp;ADDRESS(MATCH($B41,高専別学科リスト!B:B,0),3))&lt;10,"0"&amp;INDIRECT("高専別学科リスト!"&amp;ADDRESS(MATCH($B41,高専別学科リスト!B:B,0),3)),INDIRECT("高専別学科リスト!"&amp;ADDRESS(MATCH($B41,高専別学科リスト!B:B,0),3))),"")</f>
    </nc>
  </rcc>
  <rcc rId="1916" sId="7">
    <oc r="O42">
      <f>IF($B42&lt;&gt;"",INDIRECT("高専別学科リスト!"&amp;ADDRESS(MATCH($B42,高専別学科リスト!B:B),3)),"")</f>
    </oc>
    <nc r="O42">
      <f>IF($B42&lt;&gt;"",IF(INDIRECT("高専別学科リスト!"&amp;ADDRESS(MATCH($B42,高専別学科リスト!B:B,0),3))&lt;10,"0"&amp;INDIRECT("高専別学科リスト!"&amp;ADDRESS(MATCH($B42,高専別学科リスト!B:B,0),3)),INDIRECT("高専別学科リスト!"&amp;ADDRESS(MATCH($B42,高専別学科リスト!B:B,0),3))),"")</f>
    </nc>
  </rcc>
  <rcc rId="1917" sId="7">
    <oc r="O43">
      <f>IF($B43&lt;&gt;"",INDIRECT("高専別学科リスト!"&amp;ADDRESS(MATCH($B43,高専別学科リスト!B:B),3)),"")</f>
    </oc>
    <nc r="O43">
      <f>IF($B43&lt;&gt;"",IF(INDIRECT("高専別学科リスト!"&amp;ADDRESS(MATCH($B43,高専別学科リスト!B:B,0),3))&lt;10,"0"&amp;INDIRECT("高専別学科リスト!"&amp;ADDRESS(MATCH($B43,高専別学科リスト!B:B,0),3)),INDIRECT("高専別学科リスト!"&amp;ADDRESS(MATCH($B43,高専別学科リスト!B:B,0),3))),"")</f>
    </nc>
  </rcc>
  <rcc rId="1918" sId="7">
    <oc r="O44">
      <f>IF($B44&lt;&gt;"",INDIRECT("高専別学科リスト!"&amp;ADDRESS(MATCH($B44,高専別学科リスト!B:B),3)),"")</f>
    </oc>
    <nc r="O44">
      <f>IF($B44&lt;&gt;"",IF(INDIRECT("高専別学科リスト!"&amp;ADDRESS(MATCH($B44,高専別学科リスト!B:B,0),3))&lt;10,"0"&amp;INDIRECT("高専別学科リスト!"&amp;ADDRESS(MATCH($B44,高専別学科リスト!B:B,0),3)),INDIRECT("高専別学科リスト!"&amp;ADDRESS(MATCH($B44,高専別学科リスト!B:B,0),3))),"")</f>
    </nc>
  </rcc>
  <rcc rId="1919" sId="7">
    <oc r="O45">
      <f>IF($B45&lt;&gt;"",INDIRECT("高専別学科リスト!"&amp;ADDRESS(MATCH($B45,高専別学科リスト!B:B),3)),"")</f>
    </oc>
    <nc r="O45">
      <f>IF($B45&lt;&gt;"",IF(INDIRECT("高専別学科リスト!"&amp;ADDRESS(MATCH($B45,高専別学科リスト!B:B,0),3))&lt;10,"0"&amp;INDIRECT("高専別学科リスト!"&amp;ADDRESS(MATCH($B45,高専別学科リスト!B:B,0),3)),INDIRECT("高専別学科リスト!"&amp;ADDRESS(MATCH($B45,高専別学科リスト!B:B,0),3))),"")</f>
    </nc>
  </rcc>
  <rcc rId="1920" sId="7">
    <oc r="O46">
      <f>IF($B46&lt;&gt;"",INDIRECT("高専別学科リスト!"&amp;ADDRESS(MATCH($B46,高専別学科リスト!B:B),3)),"")</f>
    </oc>
    <nc r="O46">
      <f>IF($B46&lt;&gt;"",IF(INDIRECT("高専別学科リスト!"&amp;ADDRESS(MATCH($B46,高専別学科リスト!B:B,0),3))&lt;10,"0"&amp;INDIRECT("高専別学科リスト!"&amp;ADDRESS(MATCH($B46,高専別学科リスト!B:B,0),3)),INDIRECT("高専別学科リスト!"&amp;ADDRESS(MATCH($B46,高専別学科リスト!B:B,0),3))),"")</f>
    </nc>
  </rcc>
  <rcc rId="1921" sId="7">
    <oc r="O47">
      <f>IF($B47&lt;&gt;"",INDIRECT("高専別学科リスト!"&amp;ADDRESS(MATCH($B47,高専別学科リスト!B:B),3)),"")</f>
    </oc>
    <nc r="O47">
      <f>IF($B47&lt;&gt;"",IF(INDIRECT("高専別学科リスト!"&amp;ADDRESS(MATCH($B47,高専別学科リスト!B:B,0),3))&lt;10,"0"&amp;INDIRECT("高専別学科リスト!"&amp;ADDRESS(MATCH($B47,高専別学科リスト!B:B,0),3)),INDIRECT("高専別学科リスト!"&amp;ADDRESS(MATCH($B47,高専別学科リスト!B:B,0),3))),"")</f>
    </nc>
  </rcc>
  <rcc rId="1922" sId="7">
    <oc r="O48">
      <f>IF($B48&lt;&gt;"",INDIRECT("高専別学科リスト!"&amp;ADDRESS(MATCH($B48,高専別学科リスト!B:B),3)),"")</f>
    </oc>
    <nc r="O48">
      <f>IF($B48&lt;&gt;"",IF(INDIRECT("高専別学科リスト!"&amp;ADDRESS(MATCH($B48,高専別学科リスト!B:B,0),3))&lt;10,"0"&amp;INDIRECT("高専別学科リスト!"&amp;ADDRESS(MATCH($B48,高専別学科リスト!B:B,0),3)),INDIRECT("高専別学科リスト!"&amp;ADDRESS(MATCH($B48,高専別学科リスト!B:B,0),3))),"")</f>
    </nc>
  </rcc>
  <rcc rId="1923" sId="7">
    <oc r="O49">
      <f>IF($B49&lt;&gt;"",INDIRECT("高専別学科リスト!"&amp;ADDRESS(MATCH($B49,高専別学科リスト!B:B),3)),"")</f>
    </oc>
    <nc r="O49">
      <f>IF($B49&lt;&gt;"",IF(INDIRECT("高専別学科リスト!"&amp;ADDRESS(MATCH($B49,高専別学科リスト!B:B,0),3))&lt;10,"0"&amp;INDIRECT("高専別学科リスト!"&amp;ADDRESS(MATCH($B49,高専別学科リスト!B:B,0),3)),INDIRECT("高専別学科リスト!"&amp;ADDRESS(MATCH($B49,高専別学科リスト!B:B,0),3))),"")</f>
    </nc>
  </rcc>
  <rcc rId="1924" sId="7">
    <oc r="O50">
      <f>IF($B50&lt;&gt;"",INDIRECT("高専別学科リスト!"&amp;ADDRESS(MATCH($B50,高専別学科リスト!B:B),3)),"")</f>
    </oc>
    <nc r="O50">
      <f>IF($B50&lt;&gt;"",IF(INDIRECT("高専別学科リスト!"&amp;ADDRESS(MATCH($B50,高専別学科リスト!B:B,0),3))&lt;10,"0"&amp;INDIRECT("高専別学科リスト!"&amp;ADDRESS(MATCH($B50,高専別学科リスト!B:B,0),3)),INDIRECT("高専別学科リスト!"&amp;ADDRESS(MATCH($B50,高専別学科リスト!B:B,0),3))),"")</f>
    </nc>
  </rcc>
  <rcc rId="1925" sId="7">
    <oc r="O51">
      <f>IF($B51&lt;&gt;"",INDIRECT("高専別学科リスト!"&amp;ADDRESS(MATCH($B51,高専別学科リスト!B:B),3)),"")</f>
    </oc>
    <nc r="O51">
      <f>IF($B51&lt;&gt;"",IF(INDIRECT("高専別学科リスト!"&amp;ADDRESS(MATCH($B51,高専別学科リスト!B:B,0),3))&lt;10,"0"&amp;INDIRECT("高専別学科リスト!"&amp;ADDRESS(MATCH($B51,高専別学科リスト!B:B,0),3)),INDIRECT("高専別学科リスト!"&amp;ADDRESS(MATCH($B51,高専別学科リスト!B:B,0),3))),"")</f>
    </nc>
  </rcc>
  <rcc rId="1926" sId="7">
    <oc r="O52">
      <f>IF($B52&lt;&gt;"",INDIRECT("高専別学科リスト!"&amp;ADDRESS(MATCH($B52,高専別学科リスト!B:B),3)),"")</f>
    </oc>
    <nc r="O52">
      <f>IF($B52&lt;&gt;"",IF(INDIRECT("高専別学科リスト!"&amp;ADDRESS(MATCH($B52,高専別学科リスト!B:B,0),3))&lt;10,"0"&amp;INDIRECT("高専別学科リスト!"&amp;ADDRESS(MATCH($B52,高専別学科リスト!B:B,0),3)),INDIRECT("高専別学科リスト!"&amp;ADDRESS(MATCH($B52,高専別学科リスト!B:B,0),3))),"")</f>
    </nc>
  </rcc>
  <rcc rId="1927" sId="7">
    <oc r="O53">
      <f>IF($B53&lt;&gt;"",INDIRECT("高専別学科リスト!"&amp;ADDRESS(MATCH($B53,高専別学科リスト!B:B),3)),"")</f>
    </oc>
    <nc r="O53">
      <f>IF($B53&lt;&gt;"",IF(INDIRECT("高専別学科リスト!"&amp;ADDRESS(MATCH($B53,高専別学科リスト!B:B,0),3))&lt;10,"0"&amp;INDIRECT("高専別学科リスト!"&amp;ADDRESS(MATCH($B53,高専別学科リスト!B:B,0),3)),INDIRECT("高専別学科リスト!"&amp;ADDRESS(MATCH($B53,高専別学科リスト!B:B,0),3))),"")</f>
    </nc>
  </rcc>
  <rcc rId="1928" sId="7">
    <oc r="O54">
      <f>IF($B54&lt;&gt;"",INDIRECT("高専別学科リスト!"&amp;ADDRESS(MATCH($B54,高専別学科リスト!B:B),3)),"")</f>
    </oc>
    <nc r="O54">
      <f>IF($B54&lt;&gt;"",IF(INDIRECT("高専別学科リスト!"&amp;ADDRESS(MATCH($B54,高専別学科リスト!B:B,0),3))&lt;10,"0"&amp;INDIRECT("高専別学科リスト!"&amp;ADDRESS(MATCH($B54,高専別学科リスト!B:B,0),3)),INDIRECT("高専別学科リスト!"&amp;ADDRESS(MATCH($B54,高専別学科リスト!B:B,0),3))),"")</f>
    </nc>
  </rcc>
  <rcc rId="1929" sId="7">
    <oc r="O55">
      <f>IF($B55&lt;&gt;"",INDIRECT("高専別学科リスト!"&amp;ADDRESS(MATCH($B55,高専別学科リスト!B:B),3)),"")</f>
    </oc>
    <nc r="O55">
      <f>IF($B55&lt;&gt;"",IF(INDIRECT("高専別学科リスト!"&amp;ADDRESS(MATCH($B55,高専別学科リスト!B:B,0),3))&lt;10,"0"&amp;INDIRECT("高専別学科リスト!"&amp;ADDRESS(MATCH($B55,高専別学科リスト!B:B,0),3)),INDIRECT("高専別学科リスト!"&amp;ADDRESS(MATCH($B55,高専別学科リスト!B:B,0),3))),"")</f>
    </nc>
  </rcc>
  <rcc rId="1930" sId="7">
    <oc r="O56">
      <f>IF($B56&lt;&gt;"",INDIRECT("高専別学科リスト!"&amp;ADDRESS(MATCH($B56,高専別学科リスト!B:B),3)),"")</f>
    </oc>
    <nc r="O56">
      <f>IF($B56&lt;&gt;"",IF(INDIRECT("高専別学科リスト!"&amp;ADDRESS(MATCH($B56,高専別学科リスト!B:B,0),3))&lt;10,"0"&amp;INDIRECT("高専別学科リスト!"&amp;ADDRESS(MATCH($B56,高専別学科リスト!B:B,0),3)),INDIRECT("高専別学科リスト!"&amp;ADDRESS(MATCH($B56,高専別学科リスト!B:B,0),3))),"")</f>
    </nc>
  </rcc>
  <rcc rId="1931" sId="7">
    <oc r="O57">
      <f>IF($B57&lt;&gt;"",INDIRECT("高専別学科リスト!"&amp;ADDRESS(MATCH($B57,高専別学科リスト!B:B),3)),"")</f>
    </oc>
    <nc r="O57">
      <f>IF($B57&lt;&gt;"",IF(INDIRECT("高専別学科リスト!"&amp;ADDRESS(MATCH($B57,高専別学科リスト!B:B,0),3))&lt;10,"0"&amp;INDIRECT("高専別学科リスト!"&amp;ADDRESS(MATCH($B57,高専別学科リスト!B:B,0),3)),INDIRECT("高専別学科リスト!"&amp;ADDRESS(MATCH($B57,高専別学科リスト!B:B,0),3))),"")</f>
    </nc>
  </rcc>
  <rcc rId="1932" sId="7">
    <oc r="O58">
      <f>IF($B58&lt;&gt;"",INDIRECT("高専別学科リスト!"&amp;ADDRESS(MATCH($B58,高専別学科リスト!B:B),3)),"")</f>
    </oc>
    <nc r="O58">
      <f>IF($B58&lt;&gt;"",IF(INDIRECT("高専別学科リスト!"&amp;ADDRESS(MATCH($B58,高専別学科リスト!B:B,0),3))&lt;10,"0"&amp;INDIRECT("高専別学科リスト!"&amp;ADDRESS(MATCH($B58,高専別学科リスト!B:B,0),3)),INDIRECT("高専別学科リスト!"&amp;ADDRESS(MATCH($B58,高専別学科リスト!B:B,0),3))),"")</f>
    </nc>
  </rcc>
  <rcc rId="1933" sId="7">
    <oc r="O59">
      <f>IF($B59&lt;&gt;"",INDIRECT("高専別学科リスト!"&amp;ADDRESS(MATCH($B59,高専別学科リスト!B:B),3)),"")</f>
    </oc>
    <nc r="O59">
      <f>IF($B59&lt;&gt;"",IF(INDIRECT("高専別学科リスト!"&amp;ADDRESS(MATCH($B59,高専別学科リスト!B:B,0),3))&lt;10,"0"&amp;INDIRECT("高専別学科リスト!"&amp;ADDRESS(MATCH($B59,高専別学科リスト!B:B,0),3)),INDIRECT("高専別学科リスト!"&amp;ADDRESS(MATCH($B59,高専別学科リスト!B:B,0),3))),"")</f>
    </nc>
  </rcc>
  <rcc rId="1934" sId="7">
    <oc r="O60">
      <f>IF($B60&lt;&gt;"",INDIRECT("高専別学科リスト!"&amp;ADDRESS(MATCH($B60,高専別学科リスト!B:B),3)),"")</f>
    </oc>
    <nc r="O60">
      <f>IF($B60&lt;&gt;"",IF(INDIRECT("高専別学科リスト!"&amp;ADDRESS(MATCH($B60,高専別学科リスト!B:B,0),3))&lt;10,"0"&amp;INDIRECT("高専別学科リスト!"&amp;ADDRESS(MATCH($B60,高専別学科リスト!B:B,0),3)),INDIRECT("高専別学科リスト!"&amp;ADDRESS(MATCH($B60,高専別学科リスト!B:B,0),3))),"")</f>
    </nc>
  </rcc>
  <rcc rId="1935" sId="7">
    <oc r="O61">
      <f>IF($B61&lt;&gt;"",INDIRECT("高専別学科リスト!"&amp;ADDRESS(MATCH($B61,高専別学科リスト!B:B),3)),"")</f>
    </oc>
    <nc r="O61">
      <f>IF($B61&lt;&gt;"",IF(INDIRECT("高専別学科リスト!"&amp;ADDRESS(MATCH($B61,高専別学科リスト!B:B,0),3))&lt;10,"0"&amp;INDIRECT("高専別学科リスト!"&amp;ADDRESS(MATCH($B61,高専別学科リスト!B:B,0),3)),INDIRECT("高専別学科リスト!"&amp;ADDRESS(MATCH($B61,高専別学科リスト!B:B,0),3))),"")</f>
    </nc>
  </rcc>
  <rcc rId="1936" sId="7">
    <oc r="O62">
      <f>IF($B62&lt;&gt;"",INDIRECT("高専別学科リスト!"&amp;ADDRESS(MATCH($B62,高専別学科リスト!B:B),3)),"")</f>
    </oc>
    <nc r="O62">
      <f>IF($B62&lt;&gt;"",IF(INDIRECT("高専別学科リスト!"&amp;ADDRESS(MATCH($B62,高専別学科リスト!B:B,0),3))&lt;10,"0"&amp;INDIRECT("高専別学科リスト!"&amp;ADDRESS(MATCH($B62,高専別学科リスト!B:B,0),3)),INDIRECT("高専別学科リスト!"&amp;ADDRESS(MATCH($B62,高専別学科リスト!B:B,0),3))),"")</f>
    </nc>
  </rcc>
  <rcc rId="1937" sId="7">
    <oc r="O63">
      <f>IF($B63&lt;&gt;"",INDIRECT("高専別学科リスト!"&amp;ADDRESS(MATCH($B63,高専別学科リスト!B:B),3)),"")</f>
    </oc>
    <nc r="O63">
      <f>IF($B63&lt;&gt;"",IF(INDIRECT("高専別学科リスト!"&amp;ADDRESS(MATCH($B63,高専別学科リスト!B:B,0),3))&lt;10,"0"&amp;INDIRECT("高専別学科リスト!"&amp;ADDRESS(MATCH($B63,高専別学科リスト!B:B,0),3)),INDIRECT("高専別学科リスト!"&amp;ADDRESS(MATCH($B63,高専別学科リスト!B:B,0),3))),"")</f>
    </nc>
  </rcc>
  <rcc rId="1938" sId="7">
    <oc r="O64">
      <f>IF($B64&lt;&gt;"",INDIRECT("高専別学科リスト!"&amp;ADDRESS(MATCH($B64,高専別学科リスト!B:B),3)),"")</f>
    </oc>
    <nc r="O64">
      <f>IF($B64&lt;&gt;"",IF(INDIRECT("高専別学科リスト!"&amp;ADDRESS(MATCH($B64,高専別学科リスト!B:B,0),3))&lt;10,"0"&amp;INDIRECT("高専別学科リスト!"&amp;ADDRESS(MATCH($B64,高専別学科リスト!B:B,0),3)),INDIRECT("高専別学科リスト!"&amp;ADDRESS(MATCH($B64,高専別学科リスト!B:B,0),3))),"")</f>
    </nc>
  </rcc>
  <rcc rId="1939" sId="7">
    <oc r="O65">
      <f>IF($B65&lt;&gt;"",INDIRECT("高専別学科リスト!"&amp;ADDRESS(MATCH($B65,高専別学科リスト!B:B),3)),"")</f>
    </oc>
    <nc r="O65">
      <f>IF($B65&lt;&gt;"",IF(INDIRECT("高専別学科リスト!"&amp;ADDRESS(MATCH($B65,高専別学科リスト!B:B,0),3))&lt;10,"0"&amp;INDIRECT("高専別学科リスト!"&amp;ADDRESS(MATCH($B65,高専別学科リスト!B:B,0),3)),INDIRECT("高専別学科リスト!"&amp;ADDRESS(MATCH($B65,高専別学科リスト!B:B,0),3))),"")</f>
    </nc>
  </rcc>
  <rcc rId="1940" sId="7">
    <oc r="O66">
      <f>IF($B66&lt;&gt;"",INDIRECT("高専別学科リスト!"&amp;ADDRESS(MATCH($B66,高専別学科リスト!B:B),3)),"")</f>
    </oc>
    <nc r="O66">
      <f>IF($B66&lt;&gt;"",IF(INDIRECT("高専別学科リスト!"&amp;ADDRESS(MATCH($B66,高専別学科リスト!B:B,0),3))&lt;10,"0"&amp;INDIRECT("高専別学科リスト!"&amp;ADDRESS(MATCH($B66,高専別学科リスト!B:B,0),3)),INDIRECT("高専別学科リスト!"&amp;ADDRESS(MATCH($B66,高専別学科リスト!B:B,0),3))),"")</f>
    </nc>
  </rcc>
  <rcc rId="1941" sId="7">
    <oc r="O67">
      <f>IF($B67&lt;&gt;"",INDIRECT("高専別学科リスト!"&amp;ADDRESS(MATCH($B67,高専別学科リスト!B:B),3)),"")</f>
    </oc>
    <nc r="O67">
      <f>IF($B67&lt;&gt;"",IF(INDIRECT("高専別学科リスト!"&amp;ADDRESS(MATCH($B67,高専別学科リスト!B:B,0),3))&lt;10,"0"&amp;INDIRECT("高専別学科リスト!"&amp;ADDRESS(MATCH($B67,高専別学科リスト!B:B,0),3)),INDIRECT("高専別学科リスト!"&amp;ADDRESS(MATCH($B67,高専別学科リスト!B:B,0),3))),"")</f>
    </nc>
  </rcc>
  <rcc rId="1942" sId="7">
    <oc r="O68">
      <f>IF($B68&lt;&gt;"",INDIRECT("高専別学科リスト!"&amp;ADDRESS(MATCH($B68,高専別学科リスト!B:B),3)),"")</f>
    </oc>
    <nc r="O68">
      <f>IF($B68&lt;&gt;"",IF(INDIRECT("高専別学科リスト!"&amp;ADDRESS(MATCH($B68,高専別学科リスト!B:B,0),3))&lt;10,"0"&amp;INDIRECT("高専別学科リスト!"&amp;ADDRESS(MATCH($B68,高専別学科リスト!B:B,0),3)),INDIRECT("高専別学科リスト!"&amp;ADDRESS(MATCH($B68,高専別学科リスト!B:B,0),3))),"")</f>
    </nc>
  </rcc>
  <rcc rId="1943" sId="7">
    <oc r="O69">
      <f>IF($B69&lt;&gt;"",INDIRECT("高専別学科リスト!"&amp;ADDRESS(MATCH($B69,高専別学科リスト!B:B),3)),"")</f>
    </oc>
    <nc r="O69">
      <f>IF($B69&lt;&gt;"",IF(INDIRECT("高専別学科リスト!"&amp;ADDRESS(MATCH($B69,高専別学科リスト!B:B,0),3))&lt;10,"0"&amp;INDIRECT("高専別学科リスト!"&amp;ADDRESS(MATCH($B69,高専別学科リスト!B:B,0),3)),INDIRECT("高専別学科リスト!"&amp;ADDRESS(MATCH($B69,高専別学科リスト!B:B,0),3))),"")</f>
    </nc>
  </rcc>
  <rcc rId="1944" sId="7">
    <oc r="O70">
      <f>IF($B70&lt;&gt;"",INDIRECT("高専別学科リスト!"&amp;ADDRESS(MATCH($B70,高専別学科リスト!B:B),3)),"")</f>
    </oc>
    <nc r="O70">
      <f>IF($B70&lt;&gt;"",IF(INDIRECT("高専別学科リスト!"&amp;ADDRESS(MATCH($B70,高専別学科リスト!B:B,0),3))&lt;10,"0"&amp;INDIRECT("高専別学科リスト!"&amp;ADDRESS(MATCH($B70,高専別学科リスト!B:B,0),3)),INDIRECT("高専別学科リスト!"&amp;ADDRESS(MATCH($B70,高専別学科リスト!B:B,0),3))),"")</f>
    </nc>
  </rcc>
  <rcc rId="1945" sId="7">
    <oc r="O71">
      <f>IF($B71&lt;&gt;"",INDIRECT("高専別学科リスト!"&amp;ADDRESS(MATCH($B71,高専別学科リスト!B:B),3)),"")</f>
    </oc>
    <nc r="O71">
      <f>IF($B71&lt;&gt;"",IF(INDIRECT("高専別学科リスト!"&amp;ADDRESS(MATCH($B71,高専別学科リスト!B:B,0),3))&lt;10,"0"&amp;INDIRECT("高専別学科リスト!"&amp;ADDRESS(MATCH($B71,高専別学科リスト!B:B,0),3)),INDIRECT("高専別学科リスト!"&amp;ADDRESS(MATCH($B71,高専別学科リスト!B:B,0),3))),"")</f>
    </nc>
  </rcc>
  <rcc rId="1946" sId="7">
    <oc r="O72">
      <f>IF($B72&lt;&gt;"",INDIRECT("高専別学科リスト!"&amp;ADDRESS(MATCH($B72,高専別学科リスト!B:B),3)),"")</f>
    </oc>
    <nc r="O72">
      <f>IF($B72&lt;&gt;"",IF(INDIRECT("高専別学科リスト!"&amp;ADDRESS(MATCH($B72,高専別学科リスト!B:B,0),3))&lt;10,"0"&amp;INDIRECT("高専別学科リスト!"&amp;ADDRESS(MATCH($B72,高専別学科リスト!B:B,0),3)),INDIRECT("高専別学科リスト!"&amp;ADDRESS(MATCH($B72,高専別学科リスト!B:B,0),3))),"")</f>
    </nc>
  </rcc>
  <rcc rId="1947" sId="7">
    <oc r="O73">
      <f>IF($B73&lt;&gt;"",INDIRECT("高専別学科リスト!"&amp;ADDRESS(MATCH($B73,高専別学科リスト!B:B),3)),"")</f>
    </oc>
    <nc r="O73">
      <f>IF($B73&lt;&gt;"",IF(INDIRECT("高専別学科リスト!"&amp;ADDRESS(MATCH($B73,高専別学科リスト!B:B,0),3))&lt;10,"0"&amp;INDIRECT("高専別学科リスト!"&amp;ADDRESS(MATCH($B73,高専別学科リスト!B:B,0),3)),INDIRECT("高専別学科リスト!"&amp;ADDRESS(MATCH($B73,高専別学科リスト!B:B,0),3))),"")</f>
    </nc>
  </rcc>
  <rcc rId="1948" sId="7">
    <oc r="O74">
      <f>IF($B74&lt;&gt;"",INDIRECT("高専別学科リスト!"&amp;ADDRESS(MATCH($B74,高専別学科リスト!B:B),3)),"")</f>
    </oc>
    <nc r="O74">
      <f>IF($B74&lt;&gt;"",IF(INDIRECT("高専別学科リスト!"&amp;ADDRESS(MATCH($B74,高専別学科リスト!B:B,0),3))&lt;10,"0"&amp;INDIRECT("高専別学科リスト!"&amp;ADDRESS(MATCH($B74,高専別学科リスト!B:B,0),3)),INDIRECT("高専別学科リスト!"&amp;ADDRESS(MATCH($B74,高専別学科リスト!B:B,0),3))),"")</f>
    </nc>
  </rcc>
  <rcc rId="1949" sId="7">
    <oc r="O75">
      <f>IF($B75&lt;&gt;"",INDIRECT("高専別学科リスト!"&amp;ADDRESS(MATCH($B75,高専別学科リスト!B:B),3)),"")</f>
    </oc>
    <nc r="O75">
      <f>IF($B75&lt;&gt;"",IF(INDIRECT("高専別学科リスト!"&amp;ADDRESS(MATCH($B75,高専別学科リスト!B:B,0),3))&lt;10,"0"&amp;INDIRECT("高専別学科リスト!"&amp;ADDRESS(MATCH($B75,高専別学科リスト!B:B,0),3)),INDIRECT("高専別学科リスト!"&amp;ADDRESS(MATCH($B75,高専別学科リスト!B:B,0),3))),"")</f>
    </nc>
  </rcc>
  <rcc rId="1950" sId="7">
    <oc r="O76">
      <f>IF($B76&lt;&gt;"",INDIRECT("高専別学科リスト!"&amp;ADDRESS(MATCH($B76,高専別学科リスト!B:B),3)),"")</f>
    </oc>
    <nc r="O76">
      <f>IF($B76&lt;&gt;"",IF(INDIRECT("高専別学科リスト!"&amp;ADDRESS(MATCH($B76,高専別学科リスト!B:B,0),3))&lt;10,"0"&amp;INDIRECT("高専別学科リスト!"&amp;ADDRESS(MATCH($B76,高専別学科リスト!B:B,0),3)),INDIRECT("高専別学科リスト!"&amp;ADDRESS(MATCH($B76,高専別学科リスト!B:B,0),3))),"")</f>
    </nc>
  </rcc>
  <rcc rId="1951" sId="7">
    <oc r="O77">
      <f>IF($B77&lt;&gt;"",INDIRECT("高専別学科リスト!"&amp;ADDRESS(MATCH($B77,高専別学科リスト!B:B),3)),"")</f>
    </oc>
    <nc r="O77">
      <f>IF($B77&lt;&gt;"",IF(INDIRECT("高専別学科リスト!"&amp;ADDRESS(MATCH($B77,高専別学科リスト!B:B,0),3))&lt;10,"0"&amp;INDIRECT("高専別学科リスト!"&amp;ADDRESS(MATCH($B77,高専別学科リスト!B:B,0),3)),INDIRECT("高専別学科リスト!"&amp;ADDRESS(MATCH($B77,高専別学科リスト!B:B,0),3))),"")</f>
    </nc>
  </rcc>
  <rcc rId="1952" sId="7">
    <oc r="O78">
      <f>IF($B78&lt;&gt;"",INDIRECT("高専別学科リスト!"&amp;ADDRESS(MATCH($B78,高専別学科リスト!B:B),3)),"")</f>
    </oc>
    <nc r="O78">
      <f>IF($B78&lt;&gt;"",IF(INDIRECT("高専別学科リスト!"&amp;ADDRESS(MATCH($B78,高専別学科リスト!B:B,0),3))&lt;10,"0"&amp;INDIRECT("高専別学科リスト!"&amp;ADDRESS(MATCH($B78,高専別学科リスト!B:B,0),3)),INDIRECT("高専別学科リスト!"&amp;ADDRESS(MATCH($B78,高専別学科リスト!B:B,0),3))),"")</f>
    </nc>
  </rcc>
  <rcc rId="1953" sId="7">
    <oc r="O79">
      <f>IF($B79&lt;&gt;"",INDIRECT("高専別学科リスト!"&amp;ADDRESS(MATCH($B79,高専別学科リスト!B:B),3)),"")</f>
    </oc>
    <nc r="O79">
      <f>IF($B79&lt;&gt;"",IF(INDIRECT("高専別学科リスト!"&amp;ADDRESS(MATCH($B79,高専別学科リスト!B:B,0),3))&lt;10,"0"&amp;INDIRECT("高専別学科リスト!"&amp;ADDRESS(MATCH($B79,高専別学科リスト!B:B,0),3)),INDIRECT("高専別学科リスト!"&amp;ADDRESS(MATCH($B79,高専別学科リスト!B:B,0),3))),"")</f>
    </nc>
  </rcc>
  <rcc rId="1954" sId="7">
    <oc r="O80">
      <f>IF($B80&lt;&gt;"",INDIRECT("高専別学科リスト!"&amp;ADDRESS(MATCH($B80,高専別学科リスト!B:B),3)),"")</f>
    </oc>
    <nc r="O80">
      <f>IF($B80&lt;&gt;"",IF(INDIRECT("高専別学科リスト!"&amp;ADDRESS(MATCH($B80,高専別学科リスト!B:B,0),3))&lt;10,"0"&amp;INDIRECT("高専別学科リスト!"&amp;ADDRESS(MATCH($B80,高専別学科リスト!B:B,0),3)),INDIRECT("高専別学科リスト!"&amp;ADDRESS(MATCH($B80,高専別学科リスト!B:B,0),3))),"")</f>
    </nc>
  </rcc>
  <rcc rId="1955" sId="7">
    <oc r="O81">
      <f>IF($B81&lt;&gt;"",INDIRECT("高専別学科リスト!"&amp;ADDRESS(MATCH($B81,高専別学科リスト!B:B),3)),"")</f>
    </oc>
    <nc r="O81">
      <f>IF($B81&lt;&gt;"",IF(INDIRECT("高専別学科リスト!"&amp;ADDRESS(MATCH($B81,高専別学科リスト!B:B,0),3))&lt;10,"0"&amp;INDIRECT("高専別学科リスト!"&amp;ADDRESS(MATCH($B81,高専別学科リスト!B:B,0),3)),INDIRECT("高専別学科リスト!"&amp;ADDRESS(MATCH($B81,高専別学科リスト!B:B,0),3))),"")</f>
    </nc>
  </rcc>
  <rcc rId="1956" sId="7">
    <oc r="O82">
      <f>IF($B82&lt;&gt;"",INDIRECT("高専別学科リスト!"&amp;ADDRESS(MATCH($B82,高専別学科リスト!B:B),3)),"")</f>
    </oc>
    <nc r="O82">
      <f>IF($B82&lt;&gt;"",IF(INDIRECT("高専別学科リスト!"&amp;ADDRESS(MATCH($B82,高専別学科リスト!B:B,0),3))&lt;10,"0"&amp;INDIRECT("高専別学科リスト!"&amp;ADDRESS(MATCH($B82,高専別学科リスト!B:B,0),3)),INDIRECT("高専別学科リスト!"&amp;ADDRESS(MATCH($B82,高専別学科リスト!B:B,0),3))),"")</f>
    </nc>
  </rcc>
  <rcc rId="1957" sId="7">
    <oc r="O83">
      <f>IF($B83&lt;&gt;"",INDIRECT("高専別学科リスト!"&amp;ADDRESS(MATCH($B83,高専別学科リスト!B:B),3)),"")</f>
    </oc>
    <nc r="O83">
      <f>IF($B83&lt;&gt;"",IF(INDIRECT("高専別学科リスト!"&amp;ADDRESS(MATCH($B83,高専別学科リスト!B:B,0),3))&lt;10,"0"&amp;INDIRECT("高専別学科リスト!"&amp;ADDRESS(MATCH($B83,高専別学科リスト!B:B,0),3)),INDIRECT("高専別学科リスト!"&amp;ADDRESS(MATCH($B83,高専別学科リスト!B:B,0),3))),"")</f>
    </nc>
  </rcc>
  <rcc rId="1958" sId="7">
    <oc r="O84">
      <f>IF($B84&lt;&gt;"",INDIRECT("高専別学科リスト!"&amp;ADDRESS(MATCH($B84,高専別学科リスト!B:B),3)),"")</f>
    </oc>
    <nc r="O84">
      <f>IF($B84&lt;&gt;"",IF(INDIRECT("高専別学科リスト!"&amp;ADDRESS(MATCH($B84,高専別学科リスト!B:B,0),3))&lt;10,"0"&amp;INDIRECT("高専別学科リスト!"&amp;ADDRESS(MATCH($B84,高専別学科リスト!B:B,0),3)),INDIRECT("高専別学科リスト!"&amp;ADDRESS(MATCH($B84,高専別学科リスト!B:B,0),3))),"")</f>
    </nc>
  </rcc>
  <rcc rId="1959" sId="7">
    <oc r="O85">
      <f>IF($B85&lt;&gt;"",INDIRECT("高専別学科リスト!"&amp;ADDRESS(MATCH($B85,高専別学科リスト!B:B),3)),"")</f>
    </oc>
    <nc r="O85">
      <f>IF($B85&lt;&gt;"",IF(INDIRECT("高専別学科リスト!"&amp;ADDRESS(MATCH($B85,高専別学科リスト!B:B,0),3))&lt;10,"0"&amp;INDIRECT("高専別学科リスト!"&amp;ADDRESS(MATCH($B85,高専別学科リスト!B:B,0),3)),INDIRECT("高専別学科リスト!"&amp;ADDRESS(MATCH($B85,高専別学科リスト!B:B,0),3))),"")</f>
    </nc>
  </rcc>
  <rcc rId="1960" sId="7">
    <oc r="O86">
      <f>IF($B86&lt;&gt;"",INDIRECT("高専別学科リスト!"&amp;ADDRESS(MATCH($B86,高専別学科リスト!B:B),3)),"")</f>
    </oc>
    <nc r="O86">
      <f>IF($B86&lt;&gt;"",IF(INDIRECT("高専別学科リスト!"&amp;ADDRESS(MATCH($B86,高専別学科リスト!B:B,0),3))&lt;10,"0"&amp;INDIRECT("高専別学科リスト!"&amp;ADDRESS(MATCH($B86,高専別学科リスト!B:B,0),3)),INDIRECT("高専別学科リスト!"&amp;ADDRESS(MATCH($B86,高専別学科リスト!B:B,0),3))),"")</f>
    </nc>
  </rcc>
  <rcc rId="1961" sId="7">
    <oc r="O87">
      <f>IF($B87&lt;&gt;"",INDIRECT("高専別学科リスト!"&amp;ADDRESS(MATCH($B87,高専別学科リスト!B:B),3)),"")</f>
    </oc>
    <nc r="O87">
      <f>IF($B87&lt;&gt;"",IF(INDIRECT("高専別学科リスト!"&amp;ADDRESS(MATCH($B87,高専別学科リスト!B:B,0),3))&lt;10,"0"&amp;INDIRECT("高専別学科リスト!"&amp;ADDRESS(MATCH($B87,高専別学科リスト!B:B,0),3)),INDIRECT("高専別学科リスト!"&amp;ADDRESS(MATCH($B87,高専別学科リスト!B:B,0),3))),"")</f>
    </nc>
  </rcc>
  <rcc rId="1962" sId="7">
    <oc r="O88">
      <f>IF($B88&lt;&gt;"",INDIRECT("高専別学科リスト!"&amp;ADDRESS(MATCH($B88,高専別学科リスト!B:B),3)),"")</f>
    </oc>
    <nc r="O88">
      <f>IF($B88&lt;&gt;"",IF(INDIRECT("高専別学科リスト!"&amp;ADDRESS(MATCH($B88,高専別学科リスト!B:B,0),3))&lt;10,"0"&amp;INDIRECT("高専別学科リスト!"&amp;ADDRESS(MATCH($B88,高専別学科リスト!B:B,0),3)),INDIRECT("高専別学科リスト!"&amp;ADDRESS(MATCH($B88,高専別学科リスト!B:B,0),3))),"")</f>
    </nc>
  </rcc>
  <rcc rId="1963" sId="7">
    <oc r="O89">
      <f>IF($B89&lt;&gt;"",INDIRECT("高専別学科リスト!"&amp;ADDRESS(MATCH($B89,高専別学科リスト!B:B),3)),"")</f>
    </oc>
    <nc r="O89">
      <f>IF($B89&lt;&gt;"",IF(INDIRECT("高専別学科リスト!"&amp;ADDRESS(MATCH($B89,高専別学科リスト!B:B,0),3))&lt;10,"0"&amp;INDIRECT("高専別学科リスト!"&amp;ADDRESS(MATCH($B89,高専別学科リスト!B:B,0),3)),INDIRECT("高専別学科リスト!"&amp;ADDRESS(MATCH($B89,高専別学科リスト!B:B,0),3))),"")</f>
    </nc>
  </rcc>
  <rcc rId="1964" sId="7">
    <oc r="O90">
      <f>IF($B90&lt;&gt;"",INDIRECT("高専別学科リスト!"&amp;ADDRESS(MATCH($B90,高専別学科リスト!B:B),3)),"")</f>
    </oc>
    <nc r="O90">
      <f>IF($B90&lt;&gt;"",IF(INDIRECT("高専別学科リスト!"&amp;ADDRESS(MATCH($B90,高専別学科リスト!B:B,0),3))&lt;10,"0"&amp;INDIRECT("高専別学科リスト!"&amp;ADDRESS(MATCH($B90,高専別学科リスト!B:B,0),3)),INDIRECT("高専別学科リスト!"&amp;ADDRESS(MATCH($B90,高専別学科リスト!B:B,0),3))),"")</f>
    </nc>
  </rcc>
  <rcc rId="1965" sId="7">
    <oc r="O91">
      <f>IF($B91&lt;&gt;"",INDIRECT("高専別学科リスト!"&amp;ADDRESS(MATCH($B91,高専別学科リスト!B:B),3)),"")</f>
    </oc>
    <nc r="O91">
      <f>IF($B91&lt;&gt;"",IF(INDIRECT("高専別学科リスト!"&amp;ADDRESS(MATCH($B91,高専別学科リスト!B:B,0),3))&lt;10,"0"&amp;INDIRECT("高専別学科リスト!"&amp;ADDRESS(MATCH($B91,高専別学科リスト!B:B,0),3)),INDIRECT("高専別学科リスト!"&amp;ADDRESS(MATCH($B91,高専別学科リスト!B:B,0),3))),"")</f>
    </nc>
  </rcc>
  <rcc rId="1966" sId="7">
    <oc r="O92">
      <f>IF($B92&lt;&gt;"",INDIRECT("高専別学科リスト!"&amp;ADDRESS(MATCH($B92,高専別学科リスト!B:B),3)),"")</f>
    </oc>
    <nc r="O92">
      <f>IF($B92&lt;&gt;"",IF(INDIRECT("高専別学科リスト!"&amp;ADDRESS(MATCH($B92,高専別学科リスト!B:B,0),3))&lt;10,"0"&amp;INDIRECT("高専別学科リスト!"&amp;ADDRESS(MATCH($B92,高専別学科リスト!B:B,0),3)),INDIRECT("高専別学科リスト!"&amp;ADDRESS(MATCH($B92,高専別学科リスト!B:B,0),3))),"")</f>
    </nc>
  </rcc>
  <rcc rId="1967" sId="7">
    <oc r="O93">
      <f>IF($B93&lt;&gt;"",INDIRECT("高専別学科リスト!"&amp;ADDRESS(MATCH($B93,高専別学科リスト!B:B),3)),"")</f>
    </oc>
    <nc r="O93">
      <f>IF($B93&lt;&gt;"",IF(INDIRECT("高専別学科リスト!"&amp;ADDRESS(MATCH($B93,高専別学科リスト!B:B,0),3))&lt;10,"0"&amp;INDIRECT("高専別学科リスト!"&amp;ADDRESS(MATCH($B93,高専別学科リスト!B:B,0),3)),INDIRECT("高専別学科リスト!"&amp;ADDRESS(MATCH($B93,高専別学科リスト!B:B,0),3))),"")</f>
    </nc>
  </rcc>
  <rcc rId="1968" sId="7">
    <oc r="O94">
      <f>IF($B94&lt;&gt;"",INDIRECT("高専別学科リスト!"&amp;ADDRESS(MATCH($B94,高専別学科リスト!B:B),3)),"")</f>
    </oc>
    <nc r="O94">
      <f>IF($B94&lt;&gt;"",IF(INDIRECT("高専別学科リスト!"&amp;ADDRESS(MATCH($B94,高専別学科リスト!B:B,0),3))&lt;10,"0"&amp;INDIRECT("高専別学科リスト!"&amp;ADDRESS(MATCH($B94,高専別学科リスト!B:B,0),3)),INDIRECT("高専別学科リスト!"&amp;ADDRESS(MATCH($B94,高専別学科リスト!B:B,0),3))),"")</f>
    </nc>
  </rcc>
  <rcc rId="1969" sId="7">
    <oc r="O95">
      <f>IF($B95&lt;&gt;"",INDIRECT("高専別学科リスト!"&amp;ADDRESS(MATCH($B95,高専別学科リスト!B:B),3)),"")</f>
    </oc>
    <nc r="O95">
      <f>IF($B95&lt;&gt;"",IF(INDIRECT("高専別学科リスト!"&amp;ADDRESS(MATCH($B95,高専別学科リスト!B:B,0),3))&lt;10,"0"&amp;INDIRECT("高専別学科リスト!"&amp;ADDRESS(MATCH($B95,高専別学科リスト!B:B,0),3)),INDIRECT("高専別学科リスト!"&amp;ADDRESS(MATCH($B95,高専別学科リスト!B:B,0),3))),"")</f>
    </nc>
  </rcc>
  <rcc rId="1970" sId="7">
    <oc r="O96">
      <f>IF($B96&lt;&gt;"",INDIRECT("高専別学科リスト!"&amp;ADDRESS(MATCH($B96,高専別学科リスト!B:B),3)),"")</f>
    </oc>
    <nc r="O96">
      <f>IF($B96&lt;&gt;"",IF(INDIRECT("高専別学科リスト!"&amp;ADDRESS(MATCH($B96,高専別学科リスト!B:B,0),3))&lt;10,"0"&amp;INDIRECT("高専別学科リスト!"&amp;ADDRESS(MATCH($B96,高専別学科リスト!B:B,0),3)),INDIRECT("高専別学科リスト!"&amp;ADDRESS(MATCH($B96,高専別学科リスト!B:B,0),3))),"")</f>
    </nc>
  </rcc>
  <rcc rId="1971" sId="7">
    <oc r="O97">
      <f>IF($B97&lt;&gt;"",INDIRECT("高専別学科リスト!"&amp;ADDRESS(MATCH($B97,高専別学科リスト!B:B),3)),"")</f>
    </oc>
    <nc r="O97">
      <f>IF($B97&lt;&gt;"",IF(INDIRECT("高専別学科リスト!"&amp;ADDRESS(MATCH($B97,高専別学科リスト!B:B,0),3))&lt;10,"0"&amp;INDIRECT("高専別学科リスト!"&amp;ADDRESS(MATCH($B97,高専別学科リスト!B:B,0),3)),INDIRECT("高専別学科リスト!"&amp;ADDRESS(MATCH($B97,高専別学科リスト!B:B,0),3))),"")</f>
    </nc>
  </rcc>
  <rcc rId="1972" sId="7">
    <oc r="O98">
      <f>IF($B98&lt;&gt;"",INDIRECT("高専別学科リスト!"&amp;ADDRESS(MATCH($B98,高専別学科リスト!B:B),3)),"")</f>
    </oc>
    <nc r="O98">
      <f>IF($B98&lt;&gt;"",IF(INDIRECT("高専別学科リスト!"&amp;ADDRESS(MATCH($B98,高専別学科リスト!B:B,0),3))&lt;10,"0"&amp;INDIRECT("高専別学科リスト!"&amp;ADDRESS(MATCH($B98,高専別学科リスト!B:B,0),3)),INDIRECT("高専別学科リスト!"&amp;ADDRESS(MATCH($B98,高専別学科リスト!B:B,0),3))),"")</f>
    </nc>
  </rcc>
  <rcc rId="1973" sId="7">
    <oc r="O99">
      <f>IF($B99&lt;&gt;"",INDIRECT("高専別学科リスト!"&amp;ADDRESS(MATCH($B99,高専別学科リスト!B:B),3)),"")</f>
    </oc>
    <nc r="O99">
      <f>IF($B99&lt;&gt;"",IF(INDIRECT("高専別学科リスト!"&amp;ADDRESS(MATCH($B99,高専別学科リスト!B:B,0),3))&lt;10,"0"&amp;INDIRECT("高専別学科リスト!"&amp;ADDRESS(MATCH($B99,高専別学科リスト!B:B,0),3)),INDIRECT("高専別学科リスト!"&amp;ADDRESS(MATCH($B99,高専別学科リスト!B:B,0),3))),"")</f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4" sId="8">
    <oc r="O2">
      <f>IF($B2&lt;&gt;"",INDIRECT("高専別学科リスト!"&amp;ADDRESS(MATCH($B2,高専別学科リスト!B:B),3)),"")</f>
    </oc>
    <nc r="O2">
      <f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</nc>
  </rcc>
  <rcc rId="1975" sId="8">
    <oc r="O3">
      <f>IF($B3&lt;&gt;"",INDIRECT("高専別学科リスト!"&amp;ADDRESS(MATCH($B3,高専別学科リスト!B:B),3)),"")</f>
    </oc>
    <nc r="O3">
      <f>IF($B3&lt;&gt;"",IF(INDIRECT("高専別学科リスト!"&amp;ADDRESS(MATCH($B3,高専別学科リスト!B:B,0),3))&lt;10,"0"&amp;INDIRECT("高専別学科リスト!"&amp;ADDRESS(MATCH($B3,高専別学科リスト!B:B,0),3)),INDIRECT("高専別学科リスト!"&amp;ADDRESS(MATCH($B3,高専別学科リスト!B:B,0),3))),"")</f>
    </nc>
  </rcc>
  <rcc rId="1976" sId="8">
    <oc r="O4">
      <f>IF($B4&lt;&gt;"",INDIRECT("高専別学科リスト!"&amp;ADDRESS(MATCH($B4,高専別学科リスト!B:B),3)),"")</f>
    </oc>
    <nc r="O4">
      <f>IF($B4&lt;&gt;"",IF(INDIRECT("高専別学科リスト!"&amp;ADDRESS(MATCH($B4,高専別学科リスト!B:B,0),3))&lt;10,"0"&amp;INDIRECT("高専別学科リスト!"&amp;ADDRESS(MATCH($B4,高専別学科リスト!B:B,0),3)),INDIRECT("高専別学科リスト!"&amp;ADDRESS(MATCH($B4,高専別学科リスト!B:B,0),3))),"")</f>
    </nc>
  </rcc>
  <rcc rId="1977" sId="8">
    <oc r="O5">
      <f>IF($B5&lt;&gt;"",INDIRECT("高専別学科リスト!"&amp;ADDRESS(MATCH($B5,高専別学科リスト!B:B),3)),"")</f>
    </oc>
    <nc r="O5">
      <f>IF($B5&lt;&gt;"",IF(INDIRECT("高専別学科リスト!"&amp;ADDRESS(MATCH($B5,高専別学科リスト!B:B,0),3))&lt;10,"0"&amp;INDIRECT("高専別学科リスト!"&amp;ADDRESS(MATCH($B5,高専別学科リスト!B:B,0),3)),INDIRECT("高専別学科リスト!"&amp;ADDRESS(MATCH($B5,高専別学科リスト!B:B,0),3))),"")</f>
    </nc>
  </rcc>
  <rcc rId="1978" sId="8">
    <oc r="O6">
      <f>IF($B6&lt;&gt;"",INDIRECT("高専別学科リスト!"&amp;ADDRESS(MATCH($B6,高専別学科リスト!B:B),3)),"")</f>
    </oc>
    <nc r="O6">
      <f>IF($B6&lt;&gt;"",IF(INDIRECT("高専別学科リスト!"&amp;ADDRESS(MATCH($B6,高専別学科リスト!B:B,0),3))&lt;10,"0"&amp;INDIRECT("高専別学科リスト!"&amp;ADDRESS(MATCH($B6,高専別学科リスト!B:B,0),3)),INDIRECT("高専別学科リスト!"&amp;ADDRESS(MATCH($B6,高専別学科リスト!B:B,0),3))),"")</f>
    </nc>
  </rcc>
  <rcc rId="1979" sId="8">
    <oc r="O7">
      <f>IF($B7&lt;&gt;"",INDIRECT("高専別学科リスト!"&amp;ADDRESS(MATCH($B7,高専別学科リスト!B:B),3)),"")</f>
    </oc>
    <nc r="O7">
      <f>IF($B7&lt;&gt;"",IF(INDIRECT("高専別学科リスト!"&amp;ADDRESS(MATCH($B7,高専別学科リスト!B:B,0),3))&lt;10,"0"&amp;INDIRECT("高専別学科リスト!"&amp;ADDRESS(MATCH($B7,高専別学科リスト!B:B,0),3)),INDIRECT("高専別学科リスト!"&amp;ADDRESS(MATCH($B7,高専別学科リスト!B:B,0),3))),"")</f>
    </nc>
  </rcc>
  <rcc rId="1980" sId="8">
    <oc r="O8">
      <f>IF($B8&lt;&gt;"",INDIRECT("高専別学科リスト!"&amp;ADDRESS(MATCH($B8,高専別学科リスト!B:B),3)),"")</f>
    </oc>
    <nc r="O8">
      <f>IF($B8&lt;&gt;"",IF(INDIRECT("高専別学科リスト!"&amp;ADDRESS(MATCH($B8,高専別学科リスト!B:B,0),3))&lt;10,"0"&amp;INDIRECT("高専別学科リスト!"&amp;ADDRESS(MATCH($B8,高専別学科リスト!B:B,0),3)),INDIRECT("高専別学科リスト!"&amp;ADDRESS(MATCH($B8,高専別学科リスト!B:B,0),3))),"")</f>
    </nc>
  </rcc>
  <rcc rId="1981" sId="8">
    <oc r="O9">
      <f>IF($B9&lt;&gt;"",INDIRECT("高専別学科リスト!"&amp;ADDRESS(MATCH($B9,高専別学科リスト!B:B),3)),"")</f>
    </oc>
    <nc r="O9">
      <f>IF($B9&lt;&gt;"",IF(INDIRECT("高専別学科リスト!"&amp;ADDRESS(MATCH($B9,高専別学科リスト!B:B,0),3))&lt;10,"0"&amp;INDIRECT("高専別学科リスト!"&amp;ADDRESS(MATCH($B9,高専別学科リスト!B:B,0),3)),INDIRECT("高専別学科リスト!"&amp;ADDRESS(MATCH($B9,高専別学科リスト!B:B,0),3))),"")</f>
    </nc>
  </rcc>
  <rcc rId="1982" sId="8">
    <oc r="O10">
      <f>IF($B10&lt;&gt;"",INDIRECT("高専別学科リスト!"&amp;ADDRESS(MATCH($B10,高専別学科リスト!B:B),3)),"")</f>
    </oc>
    <nc r="O10">
      <f>IF($B10&lt;&gt;"",IF(INDIRECT("高専別学科リスト!"&amp;ADDRESS(MATCH($B10,高専別学科リスト!B:B,0),3))&lt;10,"0"&amp;INDIRECT("高専別学科リスト!"&amp;ADDRESS(MATCH($B10,高専別学科リスト!B:B,0),3)),INDIRECT("高専別学科リスト!"&amp;ADDRESS(MATCH($B10,高専別学科リスト!B:B,0),3))),"")</f>
    </nc>
  </rcc>
  <rcc rId="1983" sId="8">
    <oc r="O11">
      <f>IF($B11&lt;&gt;"",INDIRECT("高専別学科リスト!"&amp;ADDRESS(MATCH($B11,高専別学科リスト!B:B),3)),"")</f>
    </oc>
    <nc r="O11">
      <f>IF($B11&lt;&gt;"",IF(INDIRECT("高専別学科リスト!"&amp;ADDRESS(MATCH($B11,高専別学科リスト!B:B,0),3))&lt;10,"0"&amp;INDIRECT("高専別学科リスト!"&amp;ADDRESS(MATCH($B11,高専別学科リスト!B:B,0),3)),INDIRECT("高専別学科リスト!"&amp;ADDRESS(MATCH($B11,高専別学科リスト!B:B,0),3))),"")</f>
    </nc>
  </rcc>
  <rcc rId="1984" sId="8">
    <oc r="O12">
      <f>IF($B12&lt;&gt;"",INDIRECT("高専別学科リスト!"&amp;ADDRESS(MATCH($B12,高専別学科リスト!B:B),3)),"")</f>
    </oc>
    <nc r="O12">
      <f>IF($B12&lt;&gt;"",IF(INDIRECT("高専別学科リスト!"&amp;ADDRESS(MATCH($B12,高専別学科リスト!B:B,0),3))&lt;10,"0"&amp;INDIRECT("高専別学科リスト!"&amp;ADDRESS(MATCH($B12,高専別学科リスト!B:B,0),3)),INDIRECT("高専別学科リスト!"&amp;ADDRESS(MATCH($B12,高専別学科リスト!B:B,0),3))),"")</f>
    </nc>
  </rcc>
  <rcc rId="1985" sId="8">
    <oc r="O13">
      <f>IF($B13&lt;&gt;"",INDIRECT("高専別学科リスト!"&amp;ADDRESS(MATCH($B13,高専別学科リスト!B:B),3)),"")</f>
    </oc>
    <nc r="O13">
      <f>IF($B13&lt;&gt;"",IF(INDIRECT("高専別学科リスト!"&amp;ADDRESS(MATCH($B13,高専別学科リスト!B:B,0),3))&lt;10,"0"&amp;INDIRECT("高専別学科リスト!"&amp;ADDRESS(MATCH($B13,高専別学科リスト!B:B,0),3)),INDIRECT("高専別学科リスト!"&amp;ADDRESS(MATCH($B13,高専別学科リスト!B:B,0),3))),"")</f>
    </nc>
  </rcc>
  <rcc rId="1986" sId="8">
    <oc r="O14">
      <f>IF($B14&lt;&gt;"",INDIRECT("高専別学科リスト!"&amp;ADDRESS(MATCH($B14,高専別学科リスト!B:B),3)),"")</f>
    </oc>
    <nc r="O14">
      <f>IF($B14&lt;&gt;"",IF(INDIRECT("高専別学科リスト!"&amp;ADDRESS(MATCH($B14,高専別学科リスト!B:B,0),3))&lt;10,"0"&amp;INDIRECT("高専別学科リスト!"&amp;ADDRESS(MATCH($B14,高専別学科リスト!B:B,0),3)),INDIRECT("高専別学科リスト!"&amp;ADDRESS(MATCH($B14,高専別学科リスト!B:B,0),3))),"")</f>
    </nc>
  </rcc>
  <rcc rId="1987" sId="8">
    <oc r="O15">
      <f>IF($B15&lt;&gt;"",INDIRECT("高専別学科リスト!"&amp;ADDRESS(MATCH($B15,高専別学科リスト!B:B),3)),"")</f>
    </oc>
    <nc r="O15">
      <f>IF($B15&lt;&gt;"",IF(INDIRECT("高専別学科リスト!"&amp;ADDRESS(MATCH($B15,高専別学科リスト!B:B,0),3))&lt;10,"0"&amp;INDIRECT("高専別学科リスト!"&amp;ADDRESS(MATCH($B15,高専別学科リスト!B:B,0),3)),INDIRECT("高専別学科リスト!"&amp;ADDRESS(MATCH($B15,高専別学科リスト!B:B,0),3))),"")</f>
    </nc>
  </rcc>
  <rcc rId="1988" sId="8">
    <oc r="O16">
      <f>IF($B16&lt;&gt;"",INDIRECT("高専別学科リスト!"&amp;ADDRESS(MATCH($B16,高専別学科リスト!B:B),3)),"")</f>
    </oc>
    <nc r="O16">
      <f>IF($B16&lt;&gt;"",IF(INDIRECT("高専別学科リスト!"&amp;ADDRESS(MATCH($B16,高専別学科リスト!B:B,0),3))&lt;10,"0"&amp;INDIRECT("高専別学科リスト!"&amp;ADDRESS(MATCH($B16,高専別学科リスト!B:B,0),3)),INDIRECT("高専別学科リスト!"&amp;ADDRESS(MATCH($B16,高専別学科リスト!B:B,0),3))),"")</f>
    </nc>
  </rcc>
  <rcc rId="1989" sId="8">
    <oc r="O17">
      <f>IF($B17&lt;&gt;"",INDIRECT("高専別学科リスト!"&amp;ADDRESS(MATCH($B17,高専別学科リスト!B:B),3)),"")</f>
    </oc>
    <nc r="O17">
      <f>IF($B17&lt;&gt;"",IF(INDIRECT("高専別学科リスト!"&amp;ADDRESS(MATCH($B17,高専別学科リスト!B:B,0),3))&lt;10,"0"&amp;INDIRECT("高専別学科リスト!"&amp;ADDRESS(MATCH($B17,高専別学科リスト!B:B,0),3)),INDIRECT("高専別学科リスト!"&amp;ADDRESS(MATCH($B17,高専別学科リスト!B:B,0),3))),"")</f>
    </nc>
  </rcc>
  <rcc rId="1990" sId="8">
    <oc r="O18">
      <f>IF($B18&lt;&gt;"",INDIRECT("高専別学科リスト!"&amp;ADDRESS(MATCH($B18,高専別学科リスト!B:B),3)),"")</f>
    </oc>
    <nc r="O18">
      <f>IF($B18&lt;&gt;"",IF(INDIRECT("高専別学科リスト!"&amp;ADDRESS(MATCH($B18,高専別学科リスト!B:B,0),3))&lt;10,"0"&amp;INDIRECT("高専別学科リスト!"&amp;ADDRESS(MATCH($B18,高専別学科リスト!B:B,0),3)),INDIRECT("高専別学科リスト!"&amp;ADDRESS(MATCH($B18,高専別学科リスト!B:B,0),3))),"")</f>
    </nc>
  </rcc>
  <rcc rId="1991" sId="8">
    <oc r="O19">
      <f>IF($B19&lt;&gt;"",INDIRECT("高専別学科リスト!"&amp;ADDRESS(MATCH($B19,高専別学科リスト!B:B),3)),"")</f>
    </oc>
    <nc r="O19">
      <f>IF($B19&lt;&gt;"",IF(INDIRECT("高専別学科リスト!"&amp;ADDRESS(MATCH($B19,高専別学科リスト!B:B,0),3))&lt;10,"0"&amp;INDIRECT("高専別学科リスト!"&amp;ADDRESS(MATCH($B19,高専別学科リスト!B:B,0),3)),INDIRECT("高専別学科リスト!"&amp;ADDRESS(MATCH($B19,高専別学科リスト!B:B,0),3))),"")</f>
    </nc>
  </rcc>
  <rcc rId="1992" sId="8">
    <oc r="O20">
      <f>IF($B20&lt;&gt;"",INDIRECT("高専別学科リスト!"&amp;ADDRESS(MATCH($B20,高専別学科リスト!B:B),3)),"")</f>
    </oc>
    <nc r="O20">
      <f>IF($B20&lt;&gt;"",IF(INDIRECT("高専別学科リスト!"&amp;ADDRESS(MATCH($B20,高専別学科リスト!B:B,0),3))&lt;10,"0"&amp;INDIRECT("高専別学科リスト!"&amp;ADDRESS(MATCH($B20,高専別学科リスト!B:B,0),3)),INDIRECT("高専別学科リスト!"&amp;ADDRESS(MATCH($B20,高専別学科リスト!B:B,0),3))),"")</f>
    </nc>
  </rcc>
  <rcc rId="1993" sId="8">
    <oc r="O21">
      <f>IF($B21&lt;&gt;"",INDIRECT("高専別学科リスト!"&amp;ADDRESS(MATCH($B21,高専別学科リスト!B:B),3)),"")</f>
    </oc>
    <nc r="O21">
      <f>IF($B21&lt;&gt;"",IF(INDIRECT("高専別学科リスト!"&amp;ADDRESS(MATCH($B21,高専別学科リスト!B:B,0),3))&lt;10,"0"&amp;INDIRECT("高専別学科リスト!"&amp;ADDRESS(MATCH($B21,高専別学科リスト!B:B,0),3)),INDIRECT("高専別学科リスト!"&amp;ADDRESS(MATCH($B21,高専別学科リスト!B:B,0),3))),"")</f>
    </nc>
  </rcc>
  <rcc rId="1994" sId="8">
    <oc r="O22">
      <f>IF($B22&lt;&gt;"",INDIRECT("高専別学科リスト!"&amp;ADDRESS(MATCH($B22,高専別学科リスト!B:B),3)),"")</f>
    </oc>
    <nc r="O22">
      <f>IF($B22&lt;&gt;"",IF(INDIRECT("高専別学科リスト!"&amp;ADDRESS(MATCH($B22,高専別学科リスト!B:B,0),3))&lt;10,"0"&amp;INDIRECT("高専別学科リスト!"&amp;ADDRESS(MATCH($B22,高専別学科リスト!B:B,0),3)),INDIRECT("高専別学科リスト!"&amp;ADDRESS(MATCH($B22,高専別学科リスト!B:B,0),3))),"")</f>
    </nc>
  </rcc>
  <rcc rId="1995" sId="8">
    <oc r="O23">
      <f>IF($B23&lt;&gt;"",INDIRECT("高専別学科リスト!"&amp;ADDRESS(MATCH($B23,高専別学科リスト!B:B),3)),"")</f>
    </oc>
    <nc r="O23">
      <f>IF($B23&lt;&gt;"",IF(INDIRECT("高専別学科リスト!"&amp;ADDRESS(MATCH($B23,高専別学科リスト!B:B,0),3))&lt;10,"0"&amp;INDIRECT("高専別学科リスト!"&amp;ADDRESS(MATCH($B23,高専別学科リスト!B:B,0),3)),INDIRECT("高専別学科リスト!"&amp;ADDRESS(MATCH($B23,高専別学科リスト!B:B,0),3))),"")</f>
    </nc>
  </rcc>
  <rcc rId="1996" sId="8">
    <oc r="O24">
      <f>IF($B24&lt;&gt;"",INDIRECT("高専別学科リスト!"&amp;ADDRESS(MATCH($B24,高専別学科リスト!B:B),3)),"")</f>
    </oc>
    <nc r="O24">
      <f>IF($B24&lt;&gt;"",IF(INDIRECT("高専別学科リスト!"&amp;ADDRESS(MATCH($B24,高専別学科リスト!B:B,0),3))&lt;10,"0"&amp;INDIRECT("高専別学科リスト!"&amp;ADDRESS(MATCH($B24,高専別学科リスト!B:B,0),3)),INDIRECT("高専別学科リスト!"&amp;ADDRESS(MATCH($B24,高専別学科リスト!B:B,0),3))),"")</f>
    </nc>
  </rcc>
  <rcc rId="1997" sId="8">
    <oc r="O25">
      <f>IF($B25&lt;&gt;"",INDIRECT("高専別学科リスト!"&amp;ADDRESS(MATCH($B25,高専別学科リスト!B:B),3)),"")</f>
    </oc>
    <nc r="O25">
      <f>IF($B25&lt;&gt;"",IF(INDIRECT("高専別学科リスト!"&amp;ADDRESS(MATCH($B25,高専別学科リスト!B:B,0),3))&lt;10,"0"&amp;INDIRECT("高専別学科リスト!"&amp;ADDRESS(MATCH($B25,高専別学科リスト!B:B,0),3)),INDIRECT("高専別学科リスト!"&amp;ADDRESS(MATCH($B25,高専別学科リスト!B:B,0),3))),"")</f>
    </nc>
  </rcc>
  <rcc rId="1998" sId="8">
    <oc r="O26">
      <f>IF($B26&lt;&gt;"",INDIRECT("高専別学科リスト!"&amp;ADDRESS(MATCH($B26,高専別学科リスト!B:B),3)),"")</f>
    </oc>
    <nc r="O26">
      <f>IF($B26&lt;&gt;"",IF(INDIRECT("高専別学科リスト!"&amp;ADDRESS(MATCH($B26,高専別学科リスト!B:B,0),3))&lt;10,"0"&amp;INDIRECT("高専別学科リスト!"&amp;ADDRESS(MATCH($B26,高専別学科リスト!B:B,0),3)),INDIRECT("高専別学科リスト!"&amp;ADDRESS(MATCH($B26,高専別学科リスト!B:B,0),3))),"")</f>
    </nc>
  </rcc>
  <rcc rId="1999" sId="8">
    <oc r="O27">
      <f>IF($B27&lt;&gt;"",INDIRECT("高専別学科リスト!"&amp;ADDRESS(MATCH($B27,高専別学科リスト!B:B),3)),"")</f>
    </oc>
    <nc r="O27">
      <f>IF($B27&lt;&gt;"",IF(INDIRECT("高専別学科リスト!"&amp;ADDRESS(MATCH($B27,高専別学科リスト!B:B,0),3))&lt;10,"0"&amp;INDIRECT("高専別学科リスト!"&amp;ADDRESS(MATCH($B27,高専別学科リスト!B:B,0),3)),INDIRECT("高専別学科リスト!"&amp;ADDRESS(MATCH($B27,高専別学科リスト!B:B,0),3))),"")</f>
    </nc>
  </rcc>
  <rcc rId="2000" sId="8">
    <oc r="O28">
      <f>IF($B28&lt;&gt;"",INDIRECT("高専別学科リスト!"&amp;ADDRESS(MATCH($B28,高専別学科リスト!B:B),3)),"")</f>
    </oc>
    <nc r="O28">
      <f>IF($B28&lt;&gt;"",IF(INDIRECT("高専別学科リスト!"&amp;ADDRESS(MATCH($B28,高専別学科リスト!B:B,0),3))&lt;10,"0"&amp;INDIRECT("高専別学科リスト!"&amp;ADDRESS(MATCH($B28,高専別学科リスト!B:B,0),3)),INDIRECT("高専別学科リスト!"&amp;ADDRESS(MATCH($B28,高専別学科リスト!B:B,0),3))),"")</f>
    </nc>
  </rcc>
  <rcc rId="2001" sId="8">
    <oc r="O29">
      <f>IF($B29&lt;&gt;"",INDIRECT("高専別学科リスト!"&amp;ADDRESS(MATCH($B29,高専別学科リスト!B:B),3)),"")</f>
    </oc>
    <nc r="O29">
      <f>IF($B29&lt;&gt;"",IF(INDIRECT("高専別学科リスト!"&amp;ADDRESS(MATCH($B29,高専別学科リスト!B:B,0),3))&lt;10,"0"&amp;INDIRECT("高専別学科リスト!"&amp;ADDRESS(MATCH($B29,高専別学科リスト!B:B,0),3)),INDIRECT("高専別学科リスト!"&amp;ADDRESS(MATCH($B29,高専別学科リスト!B:B,0),3))),"")</f>
    </nc>
  </rcc>
  <rcc rId="2002" sId="8">
    <oc r="O30">
      <f>IF($B30&lt;&gt;"",INDIRECT("高専別学科リスト!"&amp;ADDRESS(MATCH($B30,高専別学科リスト!B:B),3)),"")</f>
    </oc>
    <nc r="O30">
      <f>IF($B30&lt;&gt;"",IF(INDIRECT("高専別学科リスト!"&amp;ADDRESS(MATCH($B30,高専別学科リスト!B:B,0),3))&lt;10,"0"&amp;INDIRECT("高専別学科リスト!"&amp;ADDRESS(MATCH($B30,高専別学科リスト!B:B,0),3)),INDIRECT("高専別学科リスト!"&amp;ADDRESS(MATCH($B30,高専別学科リスト!B:B,0),3))),"")</f>
    </nc>
  </rcc>
  <rcc rId="2003" sId="8">
    <oc r="O31">
      <f>IF($B31&lt;&gt;"",INDIRECT("高専別学科リスト!"&amp;ADDRESS(MATCH($B31,高専別学科リスト!B:B),3)),"")</f>
    </oc>
    <nc r="O31">
      <f>IF($B31&lt;&gt;"",IF(INDIRECT("高専別学科リスト!"&amp;ADDRESS(MATCH($B31,高専別学科リスト!B:B,0),3))&lt;10,"0"&amp;INDIRECT("高専別学科リスト!"&amp;ADDRESS(MATCH($B31,高専別学科リスト!B:B,0),3)),INDIRECT("高専別学科リスト!"&amp;ADDRESS(MATCH($B31,高専別学科リスト!B:B,0),3))),"")</f>
    </nc>
  </rcc>
  <rcc rId="2004" sId="8">
    <oc r="O32">
      <f>IF($B32&lt;&gt;"",INDIRECT("高専別学科リスト!"&amp;ADDRESS(MATCH($B32,高専別学科リスト!B:B),3)),"")</f>
    </oc>
    <nc r="O32">
      <f>IF($B32&lt;&gt;"",IF(INDIRECT("高専別学科リスト!"&amp;ADDRESS(MATCH($B32,高専別学科リスト!B:B,0),3))&lt;10,"0"&amp;INDIRECT("高専別学科リスト!"&amp;ADDRESS(MATCH($B32,高専別学科リスト!B:B,0),3)),INDIRECT("高専別学科リスト!"&amp;ADDRESS(MATCH($B32,高専別学科リスト!B:B,0),3))),"")</f>
    </nc>
  </rcc>
  <rcc rId="2005" sId="8">
    <oc r="O33">
      <f>IF($B33&lt;&gt;"",INDIRECT("高専別学科リスト!"&amp;ADDRESS(MATCH($B33,高専別学科リスト!B:B),3)),"")</f>
    </oc>
    <nc r="O33">
      <f>IF($B33&lt;&gt;"",IF(INDIRECT("高専別学科リスト!"&amp;ADDRESS(MATCH($B33,高専別学科リスト!B:B,0),3))&lt;10,"0"&amp;INDIRECT("高専別学科リスト!"&amp;ADDRESS(MATCH($B33,高専別学科リスト!B:B,0),3)),INDIRECT("高専別学科リスト!"&amp;ADDRESS(MATCH($B33,高専別学科リスト!B:B,0),3))),"")</f>
    </nc>
  </rcc>
  <rcc rId="2006" sId="8">
    <oc r="O34">
      <f>IF($B34&lt;&gt;"",INDIRECT("高専別学科リスト!"&amp;ADDRESS(MATCH($B34,高専別学科リスト!B:B),3)),"")</f>
    </oc>
    <nc r="O34">
      <f>IF($B34&lt;&gt;"",IF(INDIRECT("高専別学科リスト!"&amp;ADDRESS(MATCH($B34,高専別学科リスト!B:B,0),3))&lt;10,"0"&amp;INDIRECT("高専別学科リスト!"&amp;ADDRESS(MATCH($B34,高専別学科リスト!B:B,0),3)),INDIRECT("高専別学科リスト!"&amp;ADDRESS(MATCH($B34,高専別学科リスト!B:B,0),3))),"")</f>
    </nc>
  </rcc>
  <rcc rId="2007" sId="8">
    <oc r="O35">
      <f>IF($B35&lt;&gt;"",INDIRECT("高専別学科リスト!"&amp;ADDRESS(MATCH($B35,高専別学科リスト!B:B),3)),"")</f>
    </oc>
    <nc r="O35">
      <f>IF($B35&lt;&gt;"",IF(INDIRECT("高専別学科リスト!"&amp;ADDRESS(MATCH($B35,高専別学科リスト!B:B,0),3))&lt;10,"0"&amp;INDIRECT("高専別学科リスト!"&amp;ADDRESS(MATCH($B35,高専別学科リスト!B:B,0),3)),INDIRECT("高専別学科リスト!"&amp;ADDRESS(MATCH($B35,高専別学科リスト!B:B,0),3))),"")</f>
    </nc>
  </rcc>
  <rcc rId="2008" sId="8">
    <oc r="O36">
      <f>IF($B36&lt;&gt;"",INDIRECT("高専別学科リスト!"&amp;ADDRESS(MATCH($B36,高専別学科リスト!B:B),3)),"")</f>
    </oc>
    <nc r="O36">
      <f>IF($B36&lt;&gt;"",IF(INDIRECT("高専別学科リスト!"&amp;ADDRESS(MATCH($B36,高専別学科リスト!B:B,0),3))&lt;10,"0"&amp;INDIRECT("高専別学科リスト!"&amp;ADDRESS(MATCH($B36,高専別学科リスト!B:B,0),3)),INDIRECT("高専別学科リスト!"&amp;ADDRESS(MATCH($B36,高専別学科リスト!B:B,0),3))),"")</f>
    </nc>
  </rcc>
  <rcc rId="2009" sId="8">
    <oc r="O37">
      <f>IF($B37&lt;&gt;"",INDIRECT("高専別学科リスト!"&amp;ADDRESS(MATCH($B37,高専別学科リスト!B:B),3)),"")</f>
    </oc>
    <nc r="O37">
      <f>IF($B37&lt;&gt;"",IF(INDIRECT("高専別学科リスト!"&amp;ADDRESS(MATCH($B37,高専別学科リスト!B:B,0),3))&lt;10,"0"&amp;INDIRECT("高専別学科リスト!"&amp;ADDRESS(MATCH($B37,高専別学科リスト!B:B,0),3)),INDIRECT("高専別学科リスト!"&amp;ADDRESS(MATCH($B37,高専別学科リスト!B:B,0),3))),"")</f>
    </nc>
  </rcc>
  <rcc rId="2010" sId="8">
    <oc r="O38">
      <f>IF($B38&lt;&gt;"",INDIRECT("高専別学科リスト!"&amp;ADDRESS(MATCH($B38,高専別学科リスト!B:B),3)),"")</f>
    </oc>
    <nc r="O38">
      <f>IF($B38&lt;&gt;"",IF(INDIRECT("高専別学科リスト!"&amp;ADDRESS(MATCH($B38,高専別学科リスト!B:B,0),3))&lt;10,"0"&amp;INDIRECT("高専別学科リスト!"&amp;ADDRESS(MATCH($B38,高専別学科リスト!B:B,0),3)),INDIRECT("高専別学科リスト!"&amp;ADDRESS(MATCH($B38,高専別学科リスト!B:B,0),3))),"")</f>
    </nc>
  </rcc>
  <rcc rId="2011" sId="8">
    <oc r="O39">
      <f>IF($B39&lt;&gt;"",INDIRECT("高専別学科リスト!"&amp;ADDRESS(MATCH($B39,高専別学科リスト!B:B),3)),"")</f>
    </oc>
    <nc r="O39">
      <f>IF($B39&lt;&gt;"",IF(INDIRECT("高専別学科リスト!"&amp;ADDRESS(MATCH($B39,高専別学科リスト!B:B,0),3))&lt;10,"0"&amp;INDIRECT("高専別学科リスト!"&amp;ADDRESS(MATCH($B39,高専別学科リスト!B:B,0),3)),INDIRECT("高専別学科リスト!"&amp;ADDRESS(MATCH($B39,高専別学科リスト!B:B,0),3))),"")</f>
    </nc>
  </rcc>
  <rcc rId="2012" sId="8">
    <oc r="O40">
      <f>IF($B40&lt;&gt;"",INDIRECT("高専別学科リスト!"&amp;ADDRESS(MATCH($B40,高専別学科リスト!B:B),3)),"")</f>
    </oc>
    <nc r="O40">
      <f>IF($B40&lt;&gt;"",IF(INDIRECT("高専別学科リスト!"&amp;ADDRESS(MATCH($B40,高専別学科リスト!B:B,0),3))&lt;10,"0"&amp;INDIRECT("高専別学科リスト!"&amp;ADDRESS(MATCH($B40,高専別学科リスト!B:B,0),3)),INDIRECT("高専別学科リスト!"&amp;ADDRESS(MATCH($B40,高専別学科リスト!B:B,0),3))),"")</f>
    </nc>
  </rcc>
  <rcc rId="2013" sId="8">
    <oc r="O41">
      <f>IF($B41&lt;&gt;"",INDIRECT("高専別学科リスト!"&amp;ADDRESS(MATCH($B41,高専別学科リスト!B:B),3)),"")</f>
    </oc>
    <nc r="O41">
      <f>IF($B41&lt;&gt;"",IF(INDIRECT("高専別学科リスト!"&amp;ADDRESS(MATCH($B41,高専別学科リスト!B:B,0),3))&lt;10,"0"&amp;INDIRECT("高専別学科リスト!"&amp;ADDRESS(MATCH($B41,高専別学科リスト!B:B,0),3)),INDIRECT("高専別学科リスト!"&amp;ADDRESS(MATCH($B41,高専別学科リスト!B:B,0),3))),"")</f>
    </nc>
  </rcc>
  <rcc rId="2014" sId="8">
    <oc r="O42">
      <f>IF($B42&lt;&gt;"",INDIRECT("高専別学科リスト!"&amp;ADDRESS(MATCH($B42,高専別学科リスト!B:B),3)),"")</f>
    </oc>
    <nc r="O42">
      <f>IF($B42&lt;&gt;"",IF(INDIRECT("高専別学科リスト!"&amp;ADDRESS(MATCH($B42,高専別学科リスト!B:B,0),3))&lt;10,"0"&amp;INDIRECT("高専別学科リスト!"&amp;ADDRESS(MATCH($B42,高専別学科リスト!B:B,0),3)),INDIRECT("高専別学科リスト!"&amp;ADDRESS(MATCH($B42,高専別学科リスト!B:B,0),3))),"")</f>
    </nc>
  </rcc>
  <rcc rId="2015" sId="8">
    <oc r="O43">
      <f>IF($B43&lt;&gt;"",INDIRECT("高専別学科リスト!"&amp;ADDRESS(MATCH($B43,高専別学科リスト!B:B),3)),"")</f>
    </oc>
    <nc r="O43">
      <f>IF($B43&lt;&gt;"",IF(INDIRECT("高専別学科リスト!"&amp;ADDRESS(MATCH($B43,高専別学科リスト!B:B,0),3))&lt;10,"0"&amp;INDIRECT("高専別学科リスト!"&amp;ADDRESS(MATCH($B43,高専別学科リスト!B:B,0),3)),INDIRECT("高専別学科リスト!"&amp;ADDRESS(MATCH($B43,高専別学科リスト!B:B,0),3))),"")</f>
    </nc>
  </rcc>
  <rcc rId="2016" sId="8">
    <oc r="O44">
      <f>IF($B44&lt;&gt;"",INDIRECT("高専別学科リスト!"&amp;ADDRESS(MATCH($B44,高専別学科リスト!B:B),3)),"")</f>
    </oc>
    <nc r="O44">
      <f>IF($B44&lt;&gt;"",IF(INDIRECT("高専別学科リスト!"&amp;ADDRESS(MATCH($B44,高専別学科リスト!B:B,0),3))&lt;10,"0"&amp;INDIRECT("高専別学科リスト!"&amp;ADDRESS(MATCH($B44,高専別学科リスト!B:B,0),3)),INDIRECT("高専別学科リスト!"&amp;ADDRESS(MATCH($B44,高専別学科リスト!B:B,0),3))),"")</f>
    </nc>
  </rcc>
  <rcc rId="2017" sId="8">
    <oc r="O45">
      <f>IF($B45&lt;&gt;"",INDIRECT("高専別学科リスト!"&amp;ADDRESS(MATCH($B45,高専別学科リスト!B:B),3)),"")</f>
    </oc>
    <nc r="O45">
      <f>IF($B45&lt;&gt;"",IF(INDIRECT("高専別学科リスト!"&amp;ADDRESS(MATCH($B45,高専別学科リスト!B:B,0),3))&lt;10,"0"&amp;INDIRECT("高専別学科リスト!"&amp;ADDRESS(MATCH($B45,高専別学科リスト!B:B,0),3)),INDIRECT("高専別学科リスト!"&amp;ADDRESS(MATCH($B45,高専別学科リスト!B:B,0),3))),"")</f>
    </nc>
  </rcc>
  <rcc rId="2018" sId="8">
    <oc r="O46">
      <f>IF($B46&lt;&gt;"",INDIRECT("高専別学科リスト!"&amp;ADDRESS(MATCH($B46,高専別学科リスト!B:B),3)),"")</f>
    </oc>
    <nc r="O46">
      <f>IF($B46&lt;&gt;"",IF(INDIRECT("高専別学科リスト!"&amp;ADDRESS(MATCH($B46,高専別学科リスト!B:B,0),3))&lt;10,"0"&amp;INDIRECT("高専別学科リスト!"&amp;ADDRESS(MATCH($B46,高専別学科リスト!B:B,0),3)),INDIRECT("高専別学科リスト!"&amp;ADDRESS(MATCH($B46,高専別学科リスト!B:B,0),3))),"")</f>
    </nc>
  </rcc>
  <rcc rId="2019" sId="8">
    <oc r="O47">
      <f>IF($B47&lt;&gt;"",INDIRECT("高専別学科リスト!"&amp;ADDRESS(MATCH($B47,高専別学科リスト!B:B),3)),"")</f>
    </oc>
    <nc r="O47">
      <f>IF($B47&lt;&gt;"",IF(INDIRECT("高専別学科リスト!"&amp;ADDRESS(MATCH($B47,高専別学科リスト!B:B,0),3))&lt;10,"0"&amp;INDIRECT("高専別学科リスト!"&amp;ADDRESS(MATCH($B47,高専別学科リスト!B:B,0),3)),INDIRECT("高専別学科リスト!"&amp;ADDRESS(MATCH($B47,高専別学科リスト!B:B,0),3))),"")</f>
    </nc>
  </rcc>
  <rcc rId="2020" sId="8">
    <oc r="O48">
      <f>IF($B48&lt;&gt;"",INDIRECT("高専別学科リスト!"&amp;ADDRESS(MATCH($B48,高専別学科リスト!B:B),3)),"")</f>
    </oc>
    <nc r="O48">
      <f>IF($B48&lt;&gt;"",IF(INDIRECT("高専別学科リスト!"&amp;ADDRESS(MATCH($B48,高専別学科リスト!B:B,0),3))&lt;10,"0"&amp;INDIRECT("高専別学科リスト!"&amp;ADDRESS(MATCH($B48,高専別学科リスト!B:B,0),3)),INDIRECT("高専別学科リスト!"&amp;ADDRESS(MATCH($B48,高専別学科リスト!B:B,0),3))),"")</f>
    </nc>
  </rcc>
  <rcc rId="2021" sId="8">
    <oc r="O49">
      <f>IF($B49&lt;&gt;"",INDIRECT("高専別学科リスト!"&amp;ADDRESS(MATCH($B49,高専別学科リスト!B:B),3)),"")</f>
    </oc>
    <nc r="O49">
      <f>IF($B49&lt;&gt;"",IF(INDIRECT("高専別学科リスト!"&amp;ADDRESS(MATCH($B49,高専別学科リスト!B:B,0),3))&lt;10,"0"&amp;INDIRECT("高専別学科リスト!"&amp;ADDRESS(MATCH($B49,高専別学科リスト!B:B,0),3)),INDIRECT("高専別学科リスト!"&amp;ADDRESS(MATCH($B49,高専別学科リスト!B:B,0),3))),"")</f>
    </nc>
  </rcc>
  <rcc rId="2022" sId="8">
    <oc r="O50">
      <f>IF($B50&lt;&gt;"",INDIRECT("高専別学科リスト!"&amp;ADDRESS(MATCH($B50,高専別学科リスト!B:B),3)),"")</f>
    </oc>
    <nc r="O50">
      <f>IF($B50&lt;&gt;"",IF(INDIRECT("高専別学科リスト!"&amp;ADDRESS(MATCH($B50,高専別学科リスト!B:B,0),3))&lt;10,"0"&amp;INDIRECT("高専別学科リスト!"&amp;ADDRESS(MATCH($B50,高専別学科リスト!B:B,0),3)),INDIRECT("高専別学科リスト!"&amp;ADDRESS(MATCH($B50,高専別学科リスト!B:B,0),3))),"")</f>
    </nc>
  </rcc>
  <rcc rId="2023" sId="8">
    <oc r="O51">
      <f>IF($B51&lt;&gt;"",INDIRECT("高専別学科リスト!"&amp;ADDRESS(MATCH($B51,高専別学科リスト!B:B),3)),"")</f>
    </oc>
    <nc r="O51">
      <f>IF($B51&lt;&gt;"",IF(INDIRECT("高専別学科リスト!"&amp;ADDRESS(MATCH($B51,高専別学科リスト!B:B,0),3))&lt;10,"0"&amp;INDIRECT("高専別学科リスト!"&amp;ADDRESS(MATCH($B51,高専別学科リスト!B:B,0),3)),INDIRECT("高専別学科リスト!"&amp;ADDRESS(MATCH($B51,高専別学科リスト!B:B,0),3))),"")</f>
    </nc>
  </rcc>
  <rcc rId="2024" sId="8">
    <oc r="O52">
      <f>IF($B52&lt;&gt;"",INDIRECT("高専別学科リスト!"&amp;ADDRESS(MATCH($B52,高専別学科リスト!B:B),3)),"")</f>
    </oc>
    <nc r="O52">
      <f>IF($B52&lt;&gt;"",IF(INDIRECT("高専別学科リスト!"&amp;ADDRESS(MATCH($B52,高専別学科リスト!B:B,0),3))&lt;10,"0"&amp;INDIRECT("高専別学科リスト!"&amp;ADDRESS(MATCH($B52,高専別学科リスト!B:B,0),3)),INDIRECT("高専別学科リスト!"&amp;ADDRESS(MATCH($B52,高専別学科リスト!B:B,0),3))),"")</f>
    </nc>
  </rcc>
  <rcc rId="2025" sId="8">
    <oc r="O53">
      <f>IF($B53&lt;&gt;"",INDIRECT("高専別学科リスト!"&amp;ADDRESS(MATCH($B53,高専別学科リスト!B:B),3)),"")</f>
    </oc>
    <nc r="O53">
      <f>IF($B53&lt;&gt;"",IF(INDIRECT("高専別学科リスト!"&amp;ADDRESS(MATCH($B53,高専別学科リスト!B:B,0),3))&lt;10,"0"&amp;INDIRECT("高専別学科リスト!"&amp;ADDRESS(MATCH($B53,高専別学科リスト!B:B,0),3)),INDIRECT("高専別学科リスト!"&amp;ADDRESS(MATCH($B53,高専別学科リスト!B:B,0),3))),"")</f>
    </nc>
  </rcc>
  <rcc rId="2026" sId="8">
    <oc r="O54">
      <f>IF($B54&lt;&gt;"",INDIRECT("高専別学科リスト!"&amp;ADDRESS(MATCH($B54,高専別学科リスト!B:B),3)),"")</f>
    </oc>
    <nc r="O54">
      <f>IF($B54&lt;&gt;"",IF(INDIRECT("高専別学科リスト!"&amp;ADDRESS(MATCH($B54,高専別学科リスト!B:B,0),3))&lt;10,"0"&amp;INDIRECT("高専別学科リスト!"&amp;ADDRESS(MATCH($B54,高専別学科リスト!B:B,0),3)),INDIRECT("高専別学科リスト!"&amp;ADDRESS(MATCH($B54,高専別学科リスト!B:B,0),3))),"")</f>
    </nc>
  </rcc>
  <rcc rId="2027" sId="8">
    <oc r="O55">
      <f>IF($B55&lt;&gt;"",INDIRECT("高専別学科リスト!"&amp;ADDRESS(MATCH($B55,高専別学科リスト!B:B),3)),"")</f>
    </oc>
    <nc r="O55">
      <f>IF($B55&lt;&gt;"",IF(INDIRECT("高専別学科リスト!"&amp;ADDRESS(MATCH($B55,高専別学科リスト!B:B,0),3))&lt;10,"0"&amp;INDIRECT("高専別学科リスト!"&amp;ADDRESS(MATCH($B55,高専別学科リスト!B:B,0),3)),INDIRECT("高専別学科リスト!"&amp;ADDRESS(MATCH($B55,高専別学科リスト!B:B,0),3))),"")</f>
    </nc>
  </rcc>
  <rcc rId="2028" sId="8">
    <oc r="O56">
      <f>IF($B56&lt;&gt;"",INDIRECT("高専別学科リスト!"&amp;ADDRESS(MATCH($B56,高専別学科リスト!B:B),3)),"")</f>
    </oc>
    <nc r="O56">
      <f>IF($B56&lt;&gt;"",IF(INDIRECT("高専別学科リスト!"&amp;ADDRESS(MATCH($B56,高専別学科リスト!B:B,0),3))&lt;10,"0"&amp;INDIRECT("高専別学科リスト!"&amp;ADDRESS(MATCH($B56,高専別学科リスト!B:B,0),3)),INDIRECT("高専別学科リスト!"&amp;ADDRESS(MATCH($B56,高専別学科リスト!B:B,0),3))),"")</f>
    </nc>
  </rcc>
  <rcc rId="2029" sId="8">
    <oc r="O57">
      <f>IF($B57&lt;&gt;"",INDIRECT("高専別学科リスト!"&amp;ADDRESS(MATCH($B57,高専別学科リスト!B:B),3)),"")</f>
    </oc>
    <nc r="O57">
      <f>IF($B57&lt;&gt;"",IF(INDIRECT("高専別学科リスト!"&amp;ADDRESS(MATCH($B57,高専別学科リスト!B:B,0),3))&lt;10,"0"&amp;INDIRECT("高専別学科リスト!"&amp;ADDRESS(MATCH($B57,高専別学科リスト!B:B,0),3)),INDIRECT("高専別学科リスト!"&amp;ADDRESS(MATCH($B57,高専別学科リスト!B:B,0),3))),"")</f>
    </nc>
  </rcc>
  <rcc rId="2030" sId="8">
    <oc r="O58">
      <f>IF($B58&lt;&gt;"",INDIRECT("高専別学科リスト!"&amp;ADDRESS(MATCH($B58,高専別学科リスト!B:B),3)),"")</f>
    </oc>
    <nc r="O58">
      <f>IF($B58&lt;&gt;"",IF(INDIRECT("高専別学科リスト!"&amp;ADDRESS(MATCH($B58,高専別学科リスト!B:B,0),3))&lt;10,"0"&amp;INDIRECT("高専別学科リスト!"&amp;ADDRESS(MATCH($B58,高専別学科リスト!B:B,0),3)),INDIRECT("高専別学科リスト!"&amp;ADDRESS(MATCH($B58,高専別学科リスト!B:B,0),3))),"")</f>
    </nc>
  </rcc>
  <rcc rId="2031" sId="8">
    <oc r="O59">
      <f>IF($B59&lt;&gt;"",INDIRECT("高専別学科リスト!"&amp;ADDRESS(MATCH($B59,高専別学科リスト!B:B),3)),"")</f>
    </oc>
    <nc r="O59">
      <f>IF($B59&lt;&gt;"",IF(INDIRECT("高専別学科リスト!"&amp;ADDRESS(MATCH($B59,高専別学科リスト!B:B,0),3))&lt;10,"0"&amp;INDIRECT("高専別学科リスト!"&amp;ADDRESS(MATCH($B59,高専別学科リスト!B:B,0),3)),INDIRECT("高専別学科リスト!"&amp;ADDRESS(MATCH($B59,高専別学科リスト!B:B,0),3))),"")</f>
    </nc>
  </rcc>
  <rcc rId="2032" sId="8">
    <oc r="O60">
      <f>IF($B60&lt;&gt;"",INDIRECT("高専別学科リスト!"&amp;ADDRESS(MATCH($B60,高専別学科リスト!B:B),3)),"")</f>
    </oc>
    <nc r="O60">
      <f>IF($B60&lt;&gt;"",IF(INDIRECT("高専別学科リスト!"&amp;ADDRESS(MATCH($B60,高専別学科リスト!B:B,0),3))&lt;10,"0"&amp;INDIRECT("高専別学科リスト!"&amp;ADDRESS(MATCH($B60,高専別学科リスト!B:B,0),3)),INDIRECT("高専別学科リスト!"&amp;ADDRESS(MATCH($B60,高専別学科リスト!B:B,0),3))),"")</f>
    </nc>
  </rcc>
  <rcc rId="2033" sId="8">
    <oc r="O61">
      <f>IF($B61&lt;&gt;"",INDIRECT("高専別学科リスト!"&amp;ADDRESS(MATCH($B61,高専別学科リスト!B:B),3)),"")</f>
    </oc>
    <nc r="O61">
      <f>IF($B61&lt;&gt;"",IF(INDIRECT("高専別学科リスト!"&amp;ADDRESS(MATCH($B61,高専別学科リスト!B:B,0),3))&lt;10,"0"&amp;INDIRECT("高専別学科リスト!"&amp;ADDRESS(MATCH($B61,高専別学科リスト!B:B,0),3)),INDIRECT("高専別学科リスト!"&amp;ADDRESS(MATCH($B61,高専別学科リスト!B:B,0),3))),"")</f>
    </nc>
  </rcc>
  <rcc rId="2034" sId="8">
    <oc r="O62">
      <f>IF($B62&lt;&gt;"",INDIRECT("高専別学科リスト!"&amp;ADDRESS(MATCH($B62,高専別学科リスト!B:B),3)),"")</f>
    </oc>
    <nc r="O62">
      <f>IF($B62&lt;&gt;"",IF(INDIRECT("高専別学科リスト!"&amp;ADDRESS(MATCH($B62,高専別学科リスト!B:B,0),3))&lt;10,"0"&amp;INDIRECT("高専別学科リスト!"&amp;ADDRESS(MATCH($B62,高専別学科リスト!B:B,0),3)),INDIRECT("高専別学科リスト!"&amp;ADDRESS(MATCH($B62,高専別学科リスト!B:B,0),3))),"")</f>
    </nc>
  </rcc>
  <rcc rId="2035" sId="8">
    <oc r="O63">
      <f>IF($B63&lt;&gt;"",INDIRECT("高専別学科リスト!"&amp;ADDRESS(MATCH($B63,高専別学科リスト!B:B),3)),"")</f>
    </oc>
    <nc r="O63">
      <f>IF($B63&lt;&gt;"",IF(INDIRECT("高専別学科リスト!"&amp;ADDRESS(MATCH($B63,高専別学科リスト!B:B,0),3))&lt;10,"0"&amp;INDIRECT("高専別学科リスト!"&amp;ADDRESS(MATCH($B63,高専別学科リスト!B:B,0),3)),INDIRECT("高専別学科リスト!"&amp;ADDRESS(MATCH($B63,高専別学科リスト!B:B,0),3))),"")</f>
    </nc>
  </rcc>
  <rcc rId="2036" sId="8">
    <oc r="O64">
      <f>IF($B64&lt;&gt;"",INDIRECT("高専別学科リスト!"&amp;ADDRESS(MATCH($B64,高専別学科リスト!B:B),3)),"")</f>
    </oc>
    <nc r="O64">
      <f>IF($B64&lt;&gt;"",IF(INDIRECT("高専別学科リスト!"&amp;ADDRESS(MATCH($B64,高専別学科リスト!B:B,0),3))&lt;10,"0"&amp;INDIRECT("高専別学科リスト!"&amp;ADDRESS(MATCH($B64,高専別学科リスト!B:B,0),3)),INDIRECT("高専別学科リスト!"&amp;ADDRESS(MATCH($B64,高専別学科リスト!B:B,0),3))),"")</f>
    </nc>
  </rcc>
  <rcc rId="2037" sId="8">
    <oc r="O65">
      <f>IF($B65&lt;&gt;"",INDIRECT("高専別学科リスト!"&amp;ADDRESS(MATCH($B65,高専別学科リスト!B:B),3)),"")</f>
    </oc>
    <nc r="O65">
      <f>IF($B65&lt;&gt;"",IF(INDIRECT("高専別学科リスト!"&amp;ADDRESS(MATCH($B65,高専別学科リスト!B:B,0),3))&lt;10,"0"&amp;INDIRECT("高専別学科リスト!"&amp;ADDRESS(MATCH($B65,高専別学科リスト!B:B,0),3)),INDIRECT("高専別学科リスト!"&amp;ADDRESS(MATCH($B65,高専別学科リスト!B:B,0),3))),"")</f>
    </nc>
  </rcc>
  <rcc rId="2038" sId="8">
    <oc r="O66">
      <f>IF($B66&lt;&gt;"",INDIRECT("高専別学科リスト!"&amp;ADDRESS(MATCH($B66,高専別学科リスト!B:B),3)),"")</f>
    </oc>
    <nc r="O66">
      <f>IF($B66&lt;&gt;"",IF(INDIRECT("高専別学科リスト!"&amp;ADDRESS(MATCH($B66,高専別学科リスト!B:B,0),3))&lt;10,"0"&amp;INDIRECT("高専別学科リスト!"&amp;ADDRESS(MATCH($B66,高専別学科リスト!B:B,0),3)),INDIRECT("高専別学科リスト!"&amp;ADDRESS(MATCH($B66,高専別学科リスト!B:B,0),3))),"")</f>
    </nc>
  </rcc>
  <rcc rId="2039" sId="8">
    <oc r="O67">
      <f>IF($B67&lt;&gt;"",INDIRECT("高専別学科リスト!"&amp;ADDRESS(MATCH($B67,高専別学科リスト!B:B),3)),"")</f>
    </oc>
    <nc r="O67">
      <f>IF($B67&lt;&gt;"",IF(INDIRECT("高専別学科リスト!"&amp;ADDRESS(MATCH($B67,高専別学科リスト!B:B,0),3))&lt;10,"0"&amp;INDIRECT("高専別学科リスト!"&amp;ADDRESS(MATCH($B67,高専別学科リスト!B:B,0),3)),INDIRECT("高専別学科リスト!"&amp;ADDRESS(MATCH($B67,高専別学科リスト!B:B,0),3))),"")</f>
    </nc>
  </rcc>
  <rcc rId="2040" sId="8">
    <oc r="O68">
      <f>IF($B68&lt;&gt;"",INDIRECT("高専別学科リスト!"&amp;ADDRESS(MATCH($B68,高専別学科リスト!B:B),3)),"")</f>
    </oc>
    <nc r="O68">
      <f>IF($B68&lt;&gt;"",IF(INDIRECT("高専別学科リスト!"&amp;ADDRESS(MATCH($B68,高専別学科リスト!B:B,0),3))&lt;10,"0"&amp;INDIRECT("高専別学科リスト!"&amp;ADDRESS(MATCH($B68,高専別学科リスト!B:B,0),3)),INDIRECT("高専別学科リスト!"&amp;ADDRESS(MATCH($B68,高専別学科リスト!B:B,0),3))),"")</f>
    </nc>
  </rcc>
  <rcc rId="2041" sId="8">
    <oc r="O69">
      <f>IF($B69&lt;&gt;"",INDIRECT("高専別学科リスト!"&amp;ADDRESS(MATCH($B69,高専別学科リスト!B:B),3)),"")</f>
    </oc>
    <nc r="O69">
      <f>IF($B69&lt;&gt;"",IF(INDIRECT("高専別学科リスト!"&amp;ADDRESS(MATCH($B69,高専別学科リスト!B:B,0),3))&lt;10,"0"&amp;INDIRECT("高専別学科リスト!"&amp;ADDRESS(MATCH($B69,高専別学科リスト!B:B,0),3)),INDIRECT("高専別学科リスト!"&amp;ADDRESS(MATCH($B69,高専別学科リスト!B:B,0),3))),"")</f>
    </nc>
  </rcc>
  <rcc rId="2042" sId="8">
    <oc r="O70">
      <f>IF($B70&lt;&gt;"",INDIRECT("高専別学科リスト!"&amp;ADDRESS(MATCH($B70,高専別学科リスト!B:B),3)),"")</f>
    </oc>
    <nc r="O70">
      <f>IF($B70&lt;&gt;"",IF(INDIRECT("高専別学科リスト!"&amp;ADDRESS(MATCH($B70,高専別学科リスト!B:B,0),3))&lt;10,"0"&amp;INDIRECT("高専別学科リスト!"&amp;ADDRESS(MATCH($B70,高専別学科リスト!B:B,0),3)),INDIRECT("高専別学科リスト!"&amp;ADDRESS(MATCH($B70,高専別学科リスト!B:B,0),3))),"")</f>
    </nc>
  </rcc>
  <rcc rId="2043" sId="8">
    <oc r="O71">
      <f>IF($B71&lt;&gt;"",INDIRECT("高専別学科リスト!"&amp;ADDRESS(MATCH($B71,高専別学科リスト!B:B),3)),"")</f>
    </oc>
    <nc r="O71">
      <f>IF($B71&lt;&gt;"",IF(INDIRECT("高専別学科リスト!"&amp;ADDRESS(MATCH($B71,高専別学科リスト!B:B,0),3))&lt;10,"0"&amp;INDIRECT("高専別学科リスト!"&amp;ADDRESS(MATCH($B71,高専別学科リスト!B:B,0),3)),INDIRECT("高専別学科リスト!"&amp;ADDRESS(MATCH($B71,高専別学科リスト!B:B,0),3))),"")</f>
    </nc>
  </rcc>
  <rcc rId="2044" sId="8">
    <oc r="O72">
      <f>IF($B72&lt;&gt;"",INDIRECT("高専別学科リスト!"&amp;ADDRESS(MATCH($B72,高専別学科リスト!B:B),3)),"")</f>
    </oc>
    <nc r="O72">
      <f>IF($B72&lt;&gt;"",IF(INDIRECT("高専別学科リスト!"&amp;ADDRESS(MATCH($B72,高専別学科リスト!B:B,0),3))&lt;10,"0"&amp;INDIRECT("高専別学科リスト!"&amp;ADDRESS(MATCH($B72,高専別学科リスト!B:B,0),3)),INDIRECT("高専別学科リスト!"&amp;ADDRESS(MATCH($B72,高専別学科リスト!B:B,0),3))),"")</f>
    </nc>
  </rcc>
  <rcc rId="2045" sId="8">
    <oc r="O73">
      <f>IF($B73&lt;&gt;"",INDIRECT("高専別学科リスト!"&amp;ADDRESS(MATCH($B73,高専別学科リスト!B:B),3)),"")</f>
    </oc>
    <nc r="O73">
      <f>IF($B73&lt;&gt;"",IF(INDIRECT("高専別学科リスト!"&amp;ADDRESS(MATCH($B73,高専別学科リスト!B:B,0),3))&lt;10,"0"&amp;INDIRECT("高専別学科リスト!"&amp;ADDRESS(MATCH($B73,高専別学科リスト!B:B,0),3)),INDIRECT("高専別学科リスト!"&amp;ADDRESS(MATCH($B73,高専別学科リスト!B:B,0),3))),"")</f>
    </nc>
  </rcc>
  <rcc rId="2046" sId="8">
    <oc r="O74">
      <f>IF($B74&lt;&gt;"",INDIRECT("高専別学科リスト!"&amp;ADDRESS(MATCH($B74,高専別学科リスト!B:B),3)),"")</f>
    </oc>
    <nc r="O74">
      <f>IF($B74&lt;&gt;"",IF(INDIRECT("高専別学科リスト!"&amp;ADDRESS(MATCH($B74,高専別学科リスト!B:B,0),3))&lt;10,"0"&amp;INDIRECT("高専別学科リスト!"&amp;ADDRESS(MATCH($B74,高専別学科リスト!B:B,0),3)),INDIRECT("高専別学科リスト!"&amp;ADDRESS(MATCH($B74,高専別学科リスト!B:B,0),3))),"")</f>
    </nc>
  </rcc>
  <rcc rId="2047" sId="8">
    <oc r="O75">
      <f>IF($B75&lt;&gt;"",INDIRECT("高専別学科リスト!"&amp;ADDRESS(MATCH($B75,高専別学科リスト!B:B),3)),"")</f>
    </oc>
    <nc r="O75">
      <f>IF($B75&lt;&gt;"",IF(INDIRECT("高専別学科リスト!"&amp;ADDRESS(MATCH($B75,高専別学科リスト!B:B,0),3))&lt;10,"0"&amp;INDIRECT("高専別学科リスト!"&amp;ADDRESS(MATCH($B75,高専別学科リスト!B:B,0),3)),INDIRECT("高専別学科リスト!"&amp;ADDRESS(MATCH($B75,高専別学科リスト!B:B,0),3))),"")</f>
    </nc>
  </rcc>
  <rcc rId="2048" sId="8">
    <oc r="O76">
      <f>IF($B76&lt;&gt;"",INDIRECT("高専別学科リスト!"&amp;ADDRESS(MATCH($B76,高専別学科リスト!B:B),3)),"")</f>
    </oc>
    <nc r="O76">
      <f>IF($B76&lt;&gt;"",IF(INDIRECT("高専別学科リスト!"&amp;ADDRESS(MATCH($B76,高専別学科リスト!B:B,0),3))&lt;10,"0"&amp;INDIRECT("高専別学科リスト!"&amp;ADDRESS(MATCH($B76,高専別学科リスト!B:B,0),3)),INDIRECT("高専別学科リスト!"&amp;ADDRESS(MATCH($B76,高専別学科リスト!B:B,0),3))),"")</f>
    </nc>
  </rcc>
  <rcc rId="2049" sId="8">
    <oc r="O77">
      <f>IF($B77&lt;&gt;"",INDIRECT("高専別学科リスト!"&amp;ADDRESS(MATCH($B77,高専別学科リスト!B:B),3)),"")</f>
    </oc>
    <nc r="O77">
      <f>IF($B77&lt;&gt;"",IF(INDIRECT("高専別学科リスト!"&amp;ADDRESS(MATCH($B77,高専別学科リスト!B:B,0),3))&lt;10,"0"&amp;INDIRECT("高専別学科リスト!"&amp;ADDRESS(MATCH($B77,高専別学科リスト!B:B,0),3)),INDIRECT("高専別学科リスト!"&amp;ADDRESS(MATCH($B77,高専別学科リスト!B:B,0),3))),"")</f>
    </nc>
  </rcc>
  <rcc rId="2050" sId="8">
    <oc r="O78">
      <f>IF($B78&lt;&gt;"",INDIRECT("高専別学科リスト!"&amp;ADDRESS(MATCH($B78,高専別学科リスト!B:B),3)),"")</f>
    </oc>
    <nc r="O78">
      <f>IF($B78&lt;&gt;"",IF(INDIRECT("高専別学科リスト!"&amp;ADDRESS(MATCH($B78,高専別学科リスト!B:B,0),3))&lt;10,"0"&amp;INDIRECT("高専別学科リスト!"&amp;ADDRESS(MATCH($B78,高専別学科リスト!B:B,0),3)),INDIRECT("高専別学科リスト!"&amp;ADDRESS(MATCH($B78,高専別学科リスト!B:B,0),3))),"")</f>
    </nc>
  </rcc>
  <rcc rId="2051" sId="8">
    <oc r="O79">
      <f>IF($B79&lt;&gt;"",INDIRECT("高専別学科リスト!"&amp;ADDRESS(MATCH($B79,高専別学科リスト!B:B),3)),"")</f>
    </oc>
    <nc r="O79">
      <f>IF($B79&lt;&gt;"",IF(INDIRECT("高専別学科リスト!"&amp;ADDRESS(MATCH($B79,高専別学科リスト!B:B,0),3))&lt;10,"0"&amp;INDIRECT("高専別学科リスト!"&amp;ADDRESS(MATCH($B79,高専別学科リスト!B:B,0),3)),INDIRECT("高専別学科リスト!"&amp;ADDRESS(MATCH($B79,高専別学科リスト!B:B,0),3))),"")</f>
    </nc>
  </rcc>
  <rcc rId="2052" sId="8">
    <oc r="O80">
      <f>IF($B80&lt;&gt;"",INDIRECT("高専別学科リスト!"&amp;ADDRESS(MATCH($B80,高専別学科リスト!B:B),3)),"")</f>
    </oc>
    <nc r="O80">
      <f>IF($B80&lt;&gt;"",IF(INDIRECT("高専別学科リスト!"&amp;ADDRESS(MATCH($B80,高専別学科リスト!B:B,0),3))&lt;10,"0"&amp;INDIRECT("高専別学科リスト!"&amp;ADDRESS(MATCH($B80,高専別学科リスト!B:B,0),3)),INDIRECT("高専別学科リスト!"&amp;ADDRESS(MATCH($B80,高専別学科リスト!B:B,0),3))),"")</f>
    </nc>
  </rcc>
  <rcc rId="2053" sId="8">
    <oc r="O81">
      <f>IF($B81&lt;&gt;"",INDIRECT("高専別学科リスト!"&amp;ADDRESS(MATCH($B81,高専別学科リスト!B:B),3)),"")</f>
    </oc>
    <nc r="O81">
      <f>IF($B81&lt;&gt;"",IF(INDIRECT("高専別学科リスト!"&amp;ADDRESS(MATCH($B81,高専別学科リスト!B:B,0),3))&lt;10,"0"&amp;INDIRECT("高専別学科リスト!"&amp;ADDRESS(MATCH($B81,高専別学科リスト!B:B,0),3)),INDIRECT("高専別学科リスト!"&amp;ADDRESS(MATCH($B81,高専別学科リスト!B:B,0),3))),"")</f>
    </nc>
  </rcc>
  <rcc rId="2054" sId="8">
    <oc r="O82">
      <f>IF($B82&lt;&gt;"",INDIRECT("高専別学科リスト!"&amp;ADDRESS(MATCH($B82,高専別学科リスト!B:B),3)),"")</f>
    </oc>
    <nc r="O82">
      <f>IF($B82&lt;&gt;"",IF(INDIRECT("高専別学科リスト!"&amp;ADDRESS(MATCH($B82,高専別学科リスト!B:B,0),3))&lt;10,"0"&amp;INDIRECT("高専別学科リスト!"&amp;ADDRESS(MATCH($B82,高専別学科リスト!B:B,0),3)),INDIRECT("高専別学科リスト!"&amp;ADDRESS(MATCH($B82,高専別学科リスト!B:B,0),3))),"")</f>
    </nc>
  </rcc>
  <rcc rId="2055" sId="8">
    <oc r="O83">
      <f>IF($B83&lt;&gt;"",INDIRECT("高専別学科リスト!"&amp;ADDRESS(MATCH($B83,高専別学科リスト!B:B),3)),"")</f>
    </oc>
    <nc r="O83">
      <f>IF($B83&lt;&gt;"",IF(INDIRECT("高専別学科リスト!"&amp;ADDRESS(MATCH($B83,高専別学科リスト!B:B,0),3))&lt;10,"0"&amp;INDIRECT("高専別学科リスト!"&amp;ADDRESS(MATCH($B83,高専別学科リスト!B:B,0),3)),INDIRECT("高専別学科リスト!"&amp;ADDRESS(MATCH($B83,高専別学科リスト!B:B,0),3))),"")</f>
    </nc>
  </rcc>
  <rcc rId="2056" sId="8">
    <oc r="O84">
      <f>IF($B84&lt;&gt;"",INDIRECT("高専別学科リスト!"&amp;ADDRESS(MATCH($B84,高専別学科リスト!B:B),3)),"")</f>
    </oc>
    <nc r="O84">
      <f>IF($B84&lt;&gt;"",IF(INDIRECT("高専別学科リスト!"&amp;ADDRESS(MATCH($B84,高専別学科リスト!B:B,0),3))&lt;10,"0"&amp;INDIRECT("高専別学科リスト!"&amp;ADDRESS(MATCH($B84,高専別学科リスト!B:B,0),3)),INDIRECT("高専別学科リスト!"&amp;ADDRESS(MATCH($B84,高専別学科リスト!B:B,0),3))),"")</f>
    </nc>
  </rcc>
  <rcc rId="2057" sId="8">
    <oc r="O85">
      <f>IF($B85&lt;&gt;"",INDIRECT("高専別学科リスト!"&amp;ADDRESS(MATCH($B85,高専別学科リスト!B:B),3)),"")</f>
    </oc>
    <nc r="O85">
      <f>IF($B85&lt;&gt;"",IF(INDIRECT("高専別学科リスト!"&amp;ADDRESS(MATCH($B85,高専別学科リスト!B:B,0),3))&lt;10,"0"&amp;INDIRECT("高専別学科リスト!"&amp;ADDRESS(MATCH($B85,高専別学科リスト!B:B,0),3)),INDIRECT("高専別学科リスト!"&amp;ADDRESS(MATCH($B85,高専別学科リスト!B:B,0),3))),"")</f>
    </nc>
  </rcc>
  <rcc rId="2058" sId="8">
    <oc r="O86">
      <f>IF($B86&lt;&gt;"",INDIRECT("高専別学科リスト!"&amp;ADDRESS(MATCH($B86,高専別学科リスト!B:B),3)),"")</f>
    </oc>
    <nc r="O86">
      <f>IF($B86&lt;&gt;"",IF(INDIRECT("高専別学科リスト!"&amp;ADDRESS(MATCH($B86,高専別学科リスト!B:B,0),3))&lt;10,"0"&amp;INDIRECT("高専別学科リスト!"&amp;ADDRESS(MATCH($B86,高専別学科リスト!B:B,0),3)),INDIRECT("高専別学科リスト!"&amp;ADDRESS(MATCH($B86,高専別学科リスト!B:B,0),3))),"")</f>
    </nc>
  </rcc>
  <rcc rId="2059" sId="8">
    <oc r="O87">
      <f>IF($B87&lt;&gt;"",INDIRECT("高専別学科リスト!"&amp;ADDRESS(MATCH($B87,高専別学科リスト!B:B),3)),"")</f>
    </oc>
    <nc r="O87">
      <f>IF($B87&lt;&gt;"",IF(INDIRECT("高専別学科リスト!"&amp;ADDRESS(MATCH($B87,高専別学科リスト!B:B,0),3))&lt;10,"0"&amp;INDIRECT("高専別学科リスト!"&amp;ADDRESS(MATCH($B87,高専別学科リスト!B:B,0),3)),INDIRECT("高専別学科リスト!"&amp;ADDRESS(MATCH($B87,高専別学科リスト!B:B,0),3))),"")</f>
    </nc>
  </rcc>
  <rcc rId="2060" sId="8">
    <oc r="O88">
      <f>IF($B88&lt;&gt;"",INDIRECT("高専別学科リスト!"&amp;ADDRESS(MATCH($B88,高専別学科リスト!B:B),3)),"")</f>
    </oc>
    <nc r="O88">
      <f>IF($B88&lt;&gt;"",IF(INDIRECT("高専別学科リスト!"&amp;ADDRESS(MATCH($B88,高専別学科リスト!B:B,0),3))&lt;10,"0"&amp;INDIRECT("高専別学科リスト!"&amp;ADDRESS(MATCH($B88,高専別学科リスト!B:B,0),3)),INDIRECT("高専別学科リスト!"&amp;ADDRESS(MATCH($B88,高専別学科リスト!B:B,0),3))),"")</f>
    </nc>
  </rcc>
  <rcc rId="2061" sId="8">
    <oc r="O89">
      <f>IF($B89&lt;&gt;"",INDIRECT("高専別学科リスト!"&amp;ADDRESS(MATCH($B89,高専別学科リスト!B:B),3)),"")</f>
    </oc>
    <nc r="O89">
      <f>IF($B89&lt;&gt;"",IF(INDIRECT("高専別学科リスト!"&amp;ADDRESS(MATCH($B89,高専別学科リスト!B:B,0),3))&lt;10,"0"&amp;INDIRECT("高専別学科リスト!"&amp;ADDRESS(MATCH($B89,高専別学科リスト!B:B,0),3)),INDIRECT("高専別学科リスト!"&amp;ADDRESS(MATCH($B89,高専別学科リスト!B:B,0),3))),"")</f>
    </nc>
  </rcc>
  <rcc rId="2062" sId="8">
    <oc r="O90">
      <f>IF($B90&lt;&gt;"",INDIRECT("高専別学科リスト!"&amp;ADDRESS(MATCH($B90,高専別学科リスト!B:B),3)),"")</f>
    </oc>
    <nc r="O90">
      <f>IF($B90&lt;&gt;"",IF(INDIRECT("高専別学科リスト!"&amp;ADDRESS(MATCH($B90,高専別学科リスト!B:B,0),3))&lt;10,"0"&amp;INDIRECT("高専別学科リスト!"&amp;ADDRESS(MATCH($B90,高専別学科リスト!B:B,0),3)),INDIRECT("高専別学科リスト!"&amp;ADDRESS(MATCH($B90,高専別学科リスト!B:B,0),3))),"")</f>
    </nc>
  </rcc>
  <rcc rId="2063" sId="8">
    <oc r="O91">
      <f>IF($B91&lt;&gt;"",INDIRECT("高専別学科リスト!"&amp;ADDRESS(MATCH($B91,高専別学科リスト!B:B),3)),"")</f>
    </oc>
    <nc r="O91">
      <f>IF($B91&lt;&gt;"",IF(INDIRECT("高専別学科リスト!"&amp;ADDRESS(MATCH($B91,高専別学科リスト!B:B,0),3))&lt;10,"0"&amp;INDIRECT("高専別学科リスト!"&amp;ADDRESS(MATCH($B91,高専別学科リスト!B:B,0),3)),INDIRECT("高専別学科リスト!"&amp;ADDRESS(MATCH($B91,高専別学科リスト!B:B,0),3))),"")</f>
    </nc>
  </rcc>
  <rcc rId="2064" sId="8">
    <oc r="O92">
      <f>IF($B92&lt;&gt;"",INDIRECT("高専別学科リスト!"&amp;ADDRESS(MATCH($B92,高専別学科リスト!B:B),3)),"")</f>
    </oc>
    <nc r="O92">
      <f>IF($B92&lt;&gt;"",IF(INDIRECT("高専別学科リスト!"&amp;ADDRESS(MATCH($B92,高専別学科リスト!B:B,0),3))&lt;10,"0"&amp;INDIRECT("高専別学科リスト!"&amp;ADDRESS(MATCH($B92,高専別学科リスト!B:B,0),3)),INDIRECT("高専別学科リスト!"&amp;ADDRESS(MATCH($B92,高専別学科リスト!B:B,0),3))),"")</f>
    </nc>
  </rcc>
  <rcc rId="2065" sId="8">
    <oc r="O93">
      <f>IF($B93&lt;&gt;"",INDIRECT("高専別学科リスト!"&amp;ADDRESS(MATCH($B93,高専別学科リスト!B:B),3)),"")</f>
    </oc>
    <nc r="O93">
      <f>IF($B93&lt;&gt;"",IF(INDIRECT("高専別学科リスト!"&amp;ADDRESS(MATCH($B93,高専別学科リスト!B:B,0),3))&lt;10,"0"&amp;INDIRECT("高専別学科リスト!"&amp;ADDRESS(MATCH($B93,高専別学科リスト!B:B,0),3)),INDIRECT("高専別学科リスト!"&amp;ADDRESS(MATCH($B93,高専別学科リスト!B:B,0),3))),"")</f>
    </nc>
  </rcc>
  <rcc rId="2066" sId="8">
    <oc r="O94">
      <f>IF($B94&lt;&gt;"",INDIRECT("高専別学科リスト!"&amp;ADDRESS(MATCH($B94,高専別学科リスト!B:B),3)),"")</f>
    </oc>
    <nc r="O94">
      <f>IF($B94&lt;&gt;"",IF(INDIRECT("高専別学科リスト!"&amp;ADDRESS(MATCH($B94,高専別学科リスト!B:B,0),3))&lt;10,"0"&amp;INDIRECT("高専別学科リスト!"&amp;ADDRESS(MATCH($B94,高専別学科リスト!B:B,0),3)),INDIRECT("高専別学科リスト!"&amp;ADDRESS(MATCH($B94,高専別学科リスト!B:B,0),3))),"")</f>
    </nc>
  </rcc>
  <rcc rId="2067" sId="8">
    <oc r="O95">
      <f>IF($B95&lt;&gt;"",INDIRECT("高専別学科リスト!"&amp;ADDRESS(MATCH($B95,高専別学科リスト!B:B),3)),"")</f>
    </oc>
    <nc r="O95">
      <f>IF($B95&lt;&gt;"",IF(INDIRECT("高専別学科リスト!"&amp;ADDRESS(MATCH($B95,高専別学科リスト!B:B,0),3))&lt;10,"0"&amp;INDIRECT("高専別学科リスト!"&amp;ADDRESS(MATCH($B95,高専別学科リスト!B:B,0),3)),INDIRECT("高専別学科リスト!"&amp;ADDRESS(MATCH($B95,高専別学科リスト!B:B,0),3))),"")</f>
    </nc>
  </rcc>
  <rcc rId="2068" sId="8">
    <oc r="O96">
      <f>IF($B96&lt;&gt;"",INDIRECT("高専別学科リスト!"&amp;ADDRESS(MATCH($B96,高専別学科リスト!B:B),3)),"")</f>
    </oc>
    <nc r="O96">
      <f>IF($B96&lt;&gt;"",IF(INDIRECT("高専別学科リスト!"&amp;ADDRESS(MATCH($B96,高専別学科リスト!B:B,0),3))&lt;10,"0"&amp;INDIRECT("高専別学科リスト!"&amp;ADDRESS(MATCH($B96,高専別学科リスト!B:B,0),3)),INDIRECT("高専別学科リスト!"&amp;ADDRESS(MATCH($B96,高専別学科リスト!B:B,0),3))),"")</f>
    </nc>
  </rcc>
  <rcc rId="2069" sId="8">
    <oc r="O97">
      <f>IF($B97&lt;&gt;"",INDIRECT("高専別学科リスト!"&amp;ADDRESS(MATCH($B97,高専別学科リスト!B:B),3)),"")</f>
    </oc>
    <nc r="O97">
      <f>IF($B97&lt;&gt;"",IF(INDIRECT("高専別学科リスト!"&amp;ADDRESS(MATCH($B97,高専別学科リスト!B:B,0),3))&lt;10,"0"&amp;INDIRECT("高専別学科リスト!"&amp;ADDRESS(MATCH($B97,高専別学科リスト!B:B,0),3)),INDIRECT("高専別学科リスト!"&amp;ADDRESS(MATCH($B97,高専別学科リスト!B:B,0),3))),"")</f>
    </nc>
  </rcc>
  <rcc rId="2070" sId="8">
    <oc r="O98">
      <f>IF($B98&lt;&gt;"",INDIRECT("高専別学科リスト!"&amp;ADDRESS(MATCH($B98,高専別学科リスト!B:B),3)),"")</f>
    </oc>
    <nc r="O98">
      <f>IF($B98&lt;&gt;"",IF(INDIRECT("高専別学科リスト!"&amp;ADDRESS(MATCH($B98,高専別学科リスト!B:B,0),3))&lt;10,"0"&amp;INDIRECT("高専別学科リスト!"&amp;ADDRESS(MATCH($B98,高専別学科リスト!B:B,0),3)),INDIRECT("高専別学科リスト!"&amp;ADDRESS(MATCH($B98,高専別学科リスト!B:B,0),3))),"")</f>
    </nc>
  </rcc>
  <rcc rId="2071" sId="8">
    <oc r="O99">
      <f>IF($B99&lt;&gt;"",INDIRECT("高専別学科リスト!"&amp;ADDRESS(MATCH($B99,高専別学科リスト!B:B),3)),"")</f>
    </oc>
    <nc r="O99">
      <f>IF($B99&lt;&gt;"",IF(INDIRECT("高専別学科リスト!"&amp;ADDRESS(MATCH($B99,高専別学科リスト!B:B,0),3))&lt;10,"0"&amp;INDIRECT("高専別学科リスト!"&amp;ADDRESS(MATCH($B99,高専別学科リスト!B:B,0),3)),INDIRECT("高専別学科リスト!"&amp;ADDRESS(MATCH($B99,高専別学科リスト!B:B,0),3))),"")</f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2" sId="9">
    <oc r="O2">
      <f>IF($B2&lt;&gt;"",INDIRECT("高専別学科リスト!"&amp;ADDRESS(MATCH($B2,高専別学科リスト!B:B),3)),"")</f>
    </oc>
    <nc r="O2">
      <f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</nc>
  </rcc>
  <rcc rId="2073" sId="9">
    <oc r="O3">
      <f>IF($B3&lt;&gt;"",INDIRECT("高専別学科リスト!"&amp;ADDRESS(MATCH($B3,高専別学科リスト!B:B),3)),"")</f>
    </oc>
    <nc r="O3">
      <f>IF($B3&lt;&gt;"",IF(INDIRECT("高専別学科リスト!"&amp;ADDRESS(MATCH($B3,高専別学科リスト!B:B,0),3))&lt;10,"0"&amp;INDIRECT("高専別学科リスト!"&amp;ADDRESS(MATCH($B3,高専別学科リスト!B:B,0),3)),INDIRECT("高専別学科リスト!"&amp;ADDRESS(MATCH($B3,高専別学科リスト!B:B,0),3))),"")</f>
    </nc>
  </rcc>
  <rcc rId="2074" sId="9">
    <oc r="O4">
      <f>IF($B4&lt;&gt;"",INDIRECT("高専別学科リスト!"&amp;ADDRESS(MATCH($B4,高専別学科リスト!B:B),3)),"")</f>
    </oc>
    <nc r="O4">
      <f>IF($B4&lt;&gt;"",IF(INDIRECT("高専別学科リスト!"&amp;ADDRESS(MATCH($B4,高専別学科リスト!B:B,0),3))&lt;10,"0"&amp;INDIRECT("高専別学科リスト!"&amp;ADDRESS(MATCH($B4,高専別学科リスト!B:B,0),3)),INDIRECT("高専別学科リスト!"&amp;ADDRESS(MATCH($B4,高専別学科リスト!B:B,0),3))),"")</f>
    </nc>
  </rcc>
  <rcc rId="2075" sId="9">
    <oc r="O5">
      <f>IF($B5&lt;&gt;"",INDIRECT("高専別学科リスト!"&amp;ADDRESS(MATCH($B5,高専別学科リスト!B:B),3)),"")</f>
    </oc>
    <nc r="O5">
      <f>IF($B5&lt;&gt;"",IF(INDIRECT("高専別学科リスト!"&amp;ADDRESS(MATCH($B5,高専別学科リスト!B:B,0),3))&lt;10,"0"&amp;INDIRECT("高専別学科リスト!"&amp;ADDRESS(MATCH($B5,高専別学科リスト!B:B,0),3)),INDIRECT("高専別学科リスト!"&amp;ADDRESS(MATCH($B5,高専別学科リスト!B:B,0),3))),"")</f>
    </nc>
  </rcc>
  <rcc rId="2076" sId="9">
    <oc r="O6">
      <f>IF($B6&lt;&gt;"",INDIRECT("高専別学科リスト!"&amp;ADDRESS(MATCH($B6,高専別学科リスト!B:B),3)),"")</f>
    </oc>
    <nc r="O6">
      <f>IF($B6&lt;&gt;"",IF(INDIRECT("高専別学科リスト!"&amp;ADDRESS(MATCH($B6,高専別学科リスト!B:B,0),3))&lt;10,"0"&amp;INDIRECT("高専別学科リスト!"&amp;ADDRESS(MATCH($B6,高専別学科リスト!B:B,0),3)),INDIRECT("高専別学科リスト!"&amp;ADDRESS(MATCH($B6,高専別学科リスト!B:B,0),3))),"")</f>
    </nc>
  </rcc>
  <rcc rId="2077" sId="9">
    <oc r="O7">
      <f>IF($B7&lt;&gt;"",INDIRECT("高専別学科リスト!"&amp;ADDRESS(MATCH($B7,高専別学科リスト!B:B),3)),"")</f>
    </oc>
    <nc r="O7">
      <f>IF($B7&lt;&gt;"",IF(INDIRECT("高専別学科リスト!"&amp;ADDRESS(MATCH($B7,高専別学科リスト!B:B,0),3))&lt;10,"0"&amp;INDIRECT("高専別学科リスト!"&amp;ADDRESS(MATCH($B7,高専別学科リスト!B:B,0),3)),INDIRECT("高専別学科リスト!"&amp;ADDRESS(MATCH($B7,高専別学科リスト!B:B,0),3))),"")</f>
    </nc>
  </rcc>
  <rcc rId="2078" sId="9">
    <oc r="O8">
      <f>IF($B8&lt;&gt;"",INDIRECT("高専別学科リスト!"&amp;ADDRESS(MATCH($B8,高専別学科リスト!B:B),3)),"")</f>
    </oc>
    <nc r="O8">
      <f>IF($B8&lt;&gt;"",IF(INDIRECT("高専別学科リスト!"&amp;ADDRESS(MATCH($B8,高専別学科リスト!B:B,0),3))&lt;10,"0"&amp;INDIRECT("高専別学科リスト!"&amp;ADDRESS(MATCH($B8,高専別学科リスト!B:B,0),3)),INDIRECT("高専別学科リスト!"&amp;ADDRESS(MATCH($B8,高専別学科リスト!B:B,0),3))),"")</f>
    </nc>
  </rcc>
  <rcc rId="2079" sId="9">
    <oc r="O9">
      <f>IF($B9&lt;&gt;"",INDIRECT("高専別学科リスト!"&amp;ADDRESS(MATCH($B9,高専別学科リスト!B:B),3)),"")</f>
    </oc>
    <nc r="O9">
      <f>IF($B9&lt;&gt;"",IF(INDIRECT("高専別学科リスト!"&amp;ADDRESS(MATCH($B9,高専別学科リスト!B:B,0),3))&lt;10,"0"&amp;INDIRECT("高専別学科リスト!"&amp;ADDRESS(MATCH($B9,高専別学科リスト!B:B,0),3)),INDIRECT("高専別学科リスト!"&amp;ADDRESS(MATCH($B9,高専別学科リスト!B:B,0),3))),"")</f>
    </nc>
  </rcc>
  <rcc rId="2080" sId="9">
    <oc r="O10">
      <f>IF($B10&lt;&gt;"",INDIRECT("高専別学科リスト!"&amp;ADDRESS(MATCH($B10,高専別学科リスト!B:B),3)),"")</f>
    </oc>
    <nc r="O10">
      <f>IF($B10&lt;&gt;"",IF(INDIRECT("高専別学科リスト!"&amp;ADDRESS(MATCH($B10,高専別学科リスト!B:B,0),3))&lt;10,"0"&amp;INDIRECT("高専別学科リスト!"&amp;ADDRESS(MATCH($B10,高専別学科リスト!B:B,0),3)),INDIRECT("高専別学科リスト!"&amp;ADDRESS(MATCH($B10,高専別学科リスト!B:B,0),3))),"")</f>
    </nc>
  </rcc>
  <rcc rId="2081" sId="9">
    <oc r="O11">
      <f>IF($B11&lt;&gt;"",INDIRECT("高専別学科リスト!"&amp;ADDRESS(MATCH($B11,高専別学科リスト!B:B),3)),"")</f>
    </oc>
    <nc r="O11">
      <f>IF($B11&lt;&gt;"",IF(INDIRECT("高専別学科リスト!"&amp;ADDRESS(MATCH($B11,高専別学科リスト!B:B,0),3))&lt;10,"0"&amp;INDIRECT("高専別学科リスト!"&amp;ADDRESS(MATCH($B11,高専別学科リスト!B:B,0),3)),INDIRECT("高専別学科リスト!"&amp;ADDRESS(MATCH($B11,高専別学科リスト!B:B,0),3))),"")</f>
    </nc>
  </rcc>
  <rcc rId="2082" sId="9">
    <oc r="O12">
      <f>IF($B12&lt;&gt;"",INDIRECT("高専別学科リスト!"&amp;ADDRESS(MATCH($B12,高専別学科リスト!B:B),3)),"")</f>
    </oc>
    <nc r="O12">
      <f>IF($B12&lt;&gt;"",IF(INDIRECT("高専別学科リスト!"&amp;ADDRESS(MATCH($B12,高専別学科リスト!B:B,0),3))&lt;10,"0"&amp;INDIRECT("高専別学科リスト!"&amp;ADDRESS(MATCH($B12,高専別学科リスト!B:B,0),3)),INDIRECT("高専別学科リスト!"&amp;ADDRESS(MATCH($B12,高専別学科リスト!B:B,0),3))),"")</f>
    </nc>
  </rcc>
  <rcc rId="2083" sId="9">
    <oc r="O13">
      <f>IF($B13&lt;&gt;"",INDIRECT("高専別学科リスト!"&amp;ADDRESS(MATCH($B13,高専別学科リスト!B:B),3)),"")</f>
    </oc>
    <nc r="O13">
      <f>IF($B13&lt;&gt;"",IF(INDIRECT("高専別学科リスト!"&amp;ADDRESS(MATCH($B13,高専別学科リスト!B:B,0),3))&lt;10,"0"&amp;INDIRECT("高専別学科リスト!"&amp;ADDRESS(MATCH($B13,高専別学科リスト!B:B,0),3)),INDIRECT("高専別学科リスト!"&amp;ADDRESS(MATCH($B13,高専別学科リスト!B:B,0),3))),"")</f>
    </nc>
  </rcc>
  <rcc rId="2084" sId="9">
    <oc r="O14">
      <f>IF($B14&lt;&gt;"",INDIRECT("高専別学科リスト!"&amp;ADDRESS(MATCH($B14,高専別学科リスト!B:B),3)),"")</f>
    </oc>
    <nc r="O14">
      <f>IF($B14&lt;&gt;"",IF(INDIRECT("高専別学科リスト!"&amp;ADDRESS(MATCH($B14,高専別学科リスト!B:B,0),3))&lt;10,"0"&amp;INDIRECT("高専別学科リスト!"&amp;ADDRESS(MATCH($B14,高専別学科リスト!B:B,0),3)),INDIRECT("高専別学科リスト!"&amp;ADDRESS(MATCH($B14,高専別学科リスト!B:B,0),3))),"")</f>
    </nc>
  </rcc>
  <rcc rId="2085" sId="9">
    <oc r="O15">
      <f>IF($B15&lt;&gt;"",INDIRECT("高専別学科リスト!"&amp;ADDRESS(MATCH($B15,高専別学科リスト!B:B),3)),"")</f>
    </oc>
    <nc r="O15">
      <f>IF($B15&lt;&gt;"",IF(INDIRECT("高専別学科リスト!"&amp;ADDRESS(MATCH($B15,高専別学科リスト!B:B,0),3))&lt;10,"0"&amp;INDIRECT("高専別学科リスト!"&amp;ADDRESS(MATCH($B15,高専別学科リスト!B:B,0),3)),INDIRECT("高専別学科リスト!"&amp;ADDRESS(MATCH($B15,高専別学科リスト!B:B,0),3))),"")</f>
    </nc>
  </rcc>
  <rcc rId="2086" sId="9">
    <oc r="O16">
      <f>IF($B16&lt;&gt;"",INDIRECT("高専別学科リスト!"&amp;ADDRESS(MATCH($B16,高専別学科リスト!B:B),3)),"")</f>
    </oc>
    <nc r="O16">
      <f>IF($B16&lt;&gt;"",IF(INDIRECT("高専別学科リスト!"&amp;ADDRESS(MATCH($B16,高専別学科リスト!B:B,0),3))&lt;10,"0"&amp;INDIRECT("高専別学科リスト!"&amp;ADDRESS(MATCH($B16,高専別学科リスト!B:B,0),3)),INDIRECT("高専別学科リスト!"&amp;ADDRESS(MATCH($B16,高専別学科リスト!B:B,0),3))),"")</f>
    </nc>
  </rcc>
  <rcc rId="2087" sId="9">
    <oc r="O17">
      <f>IF($B17&lt;&gt;"",INDIRECT("高専別学科リスト!"&amp;ADDRESS(MATCH($B17,高専別学科リスト!B:B),3)),"")</f>
    </oc>
    <nc r="O17">
      <f>IF($B17&lt;&gt;"",IF(INDIRECT("高専別学科リスト!"&amp;ADDRESS(MATCH($B17,高専別学科リスト!B:B,0),3))&lt;10,"0"&amp;INDIRECT("高専別学科リスト!"&amp;ADDRESS(MATCH($B17,高専別学科リスト!B:B,0),3)),INDIRECT("高専別学科リスト!"&amp;ADDRESS(MATCH($B17,高専別学科リスト!B:B,0),3))),"")</f>
    </nc>
  </rcc>
  <rcc rId="2088" sId="9">
    <oc r="O18">
      <f>IF($B18&lt;&gt;"",INDIRECT("高専別学科リスト!"&amp;ADDRESS(MATCH($B18,高専別学科リスト!B:B),3)),"")</f>
    </oc>
    <nc r="O18">
      <f>IF($B18&lt;&gt;"",IF(INDIRECT("高専別学科リスト!"&amp;ADDRESS(MATCH($B18,高専別学科リスト!B:B,0),3))&lt;10,"0"&amp;INDIRECT("高専別学科リスト!"&amp;ADDRESS(MATCH($B18,高専別学科リスト!B:B,0),3)),INDIRECT("高専別学科リスト!"&amp;ADDRESS(MATCH($B18,高専別学科リスト!B:B,0),3))),"")</f>
    </nc>
  </rcc>
  <rcc rId="2089" sId="9">
    <oc r="O19">
      <f>IF($B19&lt;&gt;"",INDIRECT("高専別学科リスト!"&amp;ADDRESS(MATCH($B19,高専別学科リスト!B:B),3)),"")</f>
    </oc>
    <nc r="O19">
      <f>IF($B19&lt;&gt;"",IF(INDIRECT("高専別学科リスト!"&amp;ADDRESS(MATCH($B19,高専別学科リスト!B:B,0),3))&lt;10,"0"&amp;INDIRECT("高専別学科リスト!"&amp;ADDRESS(MATCH($B19,高専別学科リスト!B:B,0),3)),INDIRECT("高専別学科リスト!"&amp;ADDRESS(MATCH($B19,高専別学科リスト!B:B,0),3))),"")</f>
    </nc>
  </rcc>
  <rcc rId="2090" sId="9">
    <oc r="O20">
      <f>IF($B20&lt;&gt;"",INDIRECT("高専別学科リスト!"&amp;ADDRESS(MATCH($B20,高専別学科リスト!B:B),3)),"")</f>
    </oc>
    <nc r="O20">
      <f>IF($B20&lt;&gt;"",IF(INDIRECT("高専別学科リスト!"&amp;ADDRESS(MATCH($B20,高専別学科リスト!B:B,0),3))&lt;10,"0"&amp;INDIRECT("高専別学科リスト!"&amp;ADDRESS(MATCH($B20,高専別学科リスト!B:B,0),3)),INDIRECT("高専別学科リスト!"&amp;ADDRESS(MATCH($B20,高専別学科リスト!B:B,0),3))),"")</f>
    </nc>
  </rcc>
  <rcc rId="2091" sId="9">
    <oc r="O21">
      <f>IF($B21&lt;&gt;"",INDIRECT("高専別学科リスト!"&amp;ADDRESS(MATCH($B21,高専別学科リスト!B:B),3)),"")</f>
    </oc>
    <nc r="O21">
      <f>IF($B21&lt;&gt;"",IF(INDIRECT("高専別学科リスト!"&amp;ADDRESS(MATCH($B21,高専別学科リスト!B:B,0),3))&lt;10,"0"&amp;INDIRECT("高専別学科リスト!"&amp;ADDRESS(MATCH($B21,高専別学科リスト!B:B,0),3)),INDIRECT("高専別学科リスト!"&amp;ADDRESS(MATCH($B21,高専別学科リスト!B:B,0),3))),"")</f>
    </nc>
  </rcc>
  <rcc rId="2092" sId="9">
    <oc r="O22">
      <f>IF($B22&lt;&gt;"",INDIRECT("高専別学科リスト!"&amp;ADDRESS(MATCH($B22,高専別学科リスト!B:B),3)),"")</f>
    </oc>
    <nc r="O22">
      <f>IF($B22&lt;&gt;"",IF(INDIRECT("高専別学科リスト!"&amp;ADDRESS(MATCH($B22,高専別学科リスト!B:B,0),3))&lt;10,"0"&amp;INDIRECT("高専別学科リスト!"&amp;ADDRESS(MATCH($B22,高専別学科リスト!B:B,0),3)),INDIRECT("高専別学科リスト!"&amp;ADDRESS(MATCH($B22,高専別学科リスト!B:B,0),3))),"")</f>
    </nc>
  </rcc>
  <rcc rId="2093" sId="9">
    <oc r="O23">
      <f>IF($B23&lt;&gt;"",INDIRECT("高専別学科リスト!"&amp;ADDRESS(MATCH($B23,高専別学科リスト!B:B),3)),"")</f>
    </oc>
    <nc r="O23">
      <f>IF($B23&lt;&gt;"",IF(INDIRECT("高専別学科リスト!"&amp;ADDRESS(MATCH($B23,高専別学科リスト!B:B,0),3))&lt;10,"0"&amp;INDIRECT("高専別学科リスト!"&amp;ADDRESS(MATCH($B23,高専別学科リスト!B:B,0),3)),INDIRECT("高専別学科リスト!"&amp;ADDRESS(MATCH($B23,高専別学科リスト!B:B,0),3))),"")</f>
    </nc>
  </rcc>
  <rcc rId="2094" sId="9">
    <oc r="O24">
      <f>IF($B24&lt;&gt;"",INDIRECT("高専別学科リスト!"&amp;ADDRESS(MATCH($B24,高専別学科リスト!B:B),3)),"")</f>
    </oc>
    <nc r="O24">
      <f>IF($B24&lt;&gt;"",IF(INDIRECT("高専別学科リスト!"&amp;ADDRESS(MATCH($B24,高専別学科リスト!B:B,0),3))&lt;10,"0"&amp;INDIRECT("高専別学科リスト!"&amp;ADDRESS(MATCH($B24,高専別学科リスト!B:B,0),3)),INDIRECT("高専別学科リスト!"&amp;ADDRESS(MATCH($B24,高専別学科リスト!B:B,0),3))),"")</f>
    </nc>
  </rcc>
  <rcc rId="2095" sId="9">
    <oc r="O25">
      <f>IF($B25&lt;&gt;"",INDIRECT("高専別学科リスト!"&amp;ADDRESS(MATCH($B25,高専別学科リスト!B:B),3)),"")</f>
    </oc>
    <nc r="O25">
      <f>IF($B25&lt;&gt;"",IF(INDIRECT("高専別学科リスト!"&amp;ADDRESS(MATCH($B25,高専別学科リスト!B:B,0),3))&lt;10,"0"&amp;INDIRECT("高専別学科リスト!"&amp;ADDRESS(MATCH($B25,高専別学科リスト!B:B,0),3)),INDIRECT("高専別学科リスト!"&amp;ADDRESS(MATCH($B25,高専別学科リスト!B:B,0),3))),"")</f>
    </nc>
  </rcc>
  <rcc rId="2096" sId="9">
    <oc r="O26">
      <f>IF($B26&lt;&gt;"",INDIRECT("高専別学科リスト!"&amp;ADDRESS(MATCH($B26,高専別学科リスト!B:B),3)),"")</f>
    </oc>
    <nc r="O26">
      <f>IF($B26&lt;&gt;"",IF(INDIRECT("高専別学科リスト!"&amp;ADDRESS(MATCH($B26,高専別学科リスト!B:B,0),3))&lt;10,"0"&amp;INDIRECT("高専別学科リスト!"&amp;ADDRESS(MATCH($B26,高専別学科リスト!B:B,0),3)),INDIRECT("高専別学科リスト!"&amp;ADDRESS(MATCH($B26,高専別学科リスト!B:B,0),3))),"")</f>
    </nc>
  </rcc>
  <rcc rId="2097" sId="9">
    <oc r="O27">
      <f>IF($B27&lt;&gt;"",INDIRECT("高専別学科リスト!"&amp;ADDRESS(MATCH($B27,高専別学科リスト!B:B),3)),"")</f>
    </oc>
    <nc r="O27">
      <f>IF($B27&lt;&gt;"",IF(INDIRECT("高専別学科リスト!"&amp;ADDRESS(MATCH($B27,高専別学科リスト!B:B,0),3))&lt;10,"0"&amp;INDIRECT("高専別学科リスト!"&amp;ADDRESS(MATCH($B27,高専別学科リスト!B:B,0),3)),INDIRECT("高専別学科リスト!"&amp;ADDRESS(MATCH($B27,高専別学科リスト!B:B,0),3))),"")</f>
    </nc>
  </rcc>
  <rcc rId="2098" sId="9">
    <oc r="O28">
      <f>IF($B28&lt;&gt;"",INDIRECT("高専別学科リスト!"&amp;ADDRESS(MATCH($B28,高専別学科リスト!B:B),3)),"")</f>
    </oc>
    <nc r="O28">
      <f>IF($B28&lt;&gt;"",IF(INDIRECT("高専別学科リスト!"&amp;ADDRESS(MATCH($B28,高専別学科リスト!B:B,0),3))&lt;10,"0"&amp;INDIRECT("高専別学科リスト!"&amp;ADDRESS(MATCH($B28,高専別学科リスト!B:B,0),3)),INDIRECT("高専別学科リスト!"&amp;ADDRESS(MATCH($B28,高専別学科リスト!B:B,0),3))),"")</f>
    </nc>
  </rcc>
  <rcc rId="2099" sId="9">
    <oc r="O29">
      <f>IF($B29&lt;&gt;"",INDIRECT("高専別学科リスト!"&amp;ADDRESS(MATCH($B29,高専別学科リスト!B:B),3)),"")</f>
    </oc>
    <nc r="O29">
      <f>IF($B29&lt;&gt;"",IF(INDIRECT("高専別学科リスト!"&amp;ADDRESS(MATCH($B29,高専別学科リスト!B:B,0),3))&lt;10,"0"&amp;INDIRECT("高専別学科リスト!"&amp;ADDRESS(MATCH($B29,高専別学科リスト!B:B,0),3)),INDIRECT("高専別学科リスト!"&amp;ADDRESS(MATCH($B29,高専別学科リスト!B:B,0),3))),"")</f>
    </nc>
  </rcc>
  <rcc rId="2100" sId="9">
    <oc r="O30">
      <f>IF($B30&lt;&gt;"",INDIRECT("高専別学科リスト!"&amp;ADDRESS(MATCH($B30,高専別学科リスト!B:B),3)),"")</f>
    </oc>
    <nc r="O30">
      <f>IF($B30&lt;&gt;"",IF(INDIRECT("高専別学科リスト!"&amp;ADDRESS(MATCH($B30,高専別学科リスト!B:B,0),3))&lt;10,"0"&amp;INDIRECT("高専別学科リスト!"&amp;ADDRESS(MATCH($B30,高専別学科リスト!B:B,0),3)),INDIRECT("高専別学科リスト!"&amp;ADDRESS(MATCH($B30,高専別学科リスト!B:B,0),3))),"")</f>
    </nc>
  </rcc>
  <rcc rId="2101" sId="9">
    <oc r="O31">
      <f>IF($B31&lt;&gt;"",INDIRECT("高専別学科リスト!"&amp;ADDRESS(MATCH($B31,高専別学科リスト!B:B),3)),"")</f>
    </oc>
    <nc r="O31">
      <f>IF($B31&lt;&gt;"",IF(INDIRECT("高専別学科リスト!"&amp;ADDRESS(MATCH($B31,高専別学科リスト!B:B,0),3))&lt;10,"0"&amp;INDIRECT("高専別学科リスト!"&amp;ADDRESS(MATCH($B31,高専別学科リスト!B:B,0),3)),INDIRECT("高専別学科リスト!"&amp;ADDRESS(MATCH($B31,高専別学科リスト!B:B,0),3))),"")</f>
    </nc>
  </rcc>
  <rcc rId="2102" sId="9">
    <oc r="O32">
      <f>IF($B32&lt;&gt;"",INDIRECT("高専別学科リスト!"&amp;ADDRESS(MATCH($B32,高専別学科リスト!B:B),3)),"")</f>
    </oc>
    <nc r="O32">
      <f>IF($B32&lt;&gt;"",IF(INDIRECT("高専別学科リスト!"&amp;ADDRESS(MATCH($B32,高専別学科リスト!B:B,0),3))&lt;10,"0"&amp;INDIRECT("高専別学科リスト!"&amp;ADDRESS(MATCH($B32,高専別学科リスト!B:B,0),3)),INDIRECT("高専別学科リスト!"&amp;ADDRESS(MATCH($B32,高専別学科リスト!B:B,0),3))),"")</f>
    </nc>
  </rcc>
  <rcc rId="2103" sId="9">
    <oc r="O33">
      <f>IF($B33&lt;&gt;"",INDIRECT("高専別学科リスト!"&amp;ADDRESS(MATCH($B33,高専別学科リスト!B:B),3)),"")</f>
    </oc>
    <nc r="O33">
      <f>IF($B33&lt;&gt;"",IF(INDIRECT("高専別学科リスト!"&amp;ADDRESS(MATCH($B33,高専別学科リスト!B:B,0),3))&lt;10,"0"&amp;INDIRECT("高専別学科リスト!"&amp;ADDRESS(MATCH($B33,高専別学科リスト!B:B,0),3)),INDIRECT("高専別学科リスト!"&amp;ADDRESS(MATCH($B33,高専別学科リスト!B:B,0),3))),"")</f>
    </nc>
  </rcc>
  <rcc rId="2104" sId="9">
    <oc r="O34">
      <f>IF($B34&lt;&gt;"",INDIRECT("高専別学科リスト!"&amp;ADDRESS(MATCH($B34,高専別学科リスト!B:B),3)),"")</f>
    </oc>
    <nc r="O34">
      <f>IF($B34&lt;&gt;"",IF(INDIRECT("高専別学科リスト!"&amp;ADDRESS(MATCH($B34,高専別学科リスト!B:B,0),3))&lt;10,"0"&amp;INDIRECT("高専別学科リスト!"&amp;ADDRESS(MATCH($B34,高専別学科リスト!B:B,0),3)),INDIRECT("高専別学科リスト!"&amp;ADDRESS(MATCH($B34,高専別学科リスト!B:B,0),3))),"")</f>
    </nc>
  </rcc>
  <rcc rId="2105" sId="9">
    <oc r="O35">
      <f>IF($B35&lt;&gt;"",INDIRECT("高専別学科リスト!"&amp;ADDRESS(MATCH($B35,高専別学科リスト!B:B),3)),"")</f>
    </oc>
    <nc r="O35">
      <f>IF($B35&lt;&gt;"",IF(INDIRECT("高専別学科リスト!"&amp;ADDRESS(MATCH($B35,高専別学科リスト!B:B,0),3))&lt;10,"0"&amp;INDIRECT("高専別学科リスト!"&amp;ADDRESS(MATCH($B35,高専別学科リスト!B:B,0),3)),INDIRECT("高専別学科リスト!"&amp;ADDRESS(MATCH($B35,高専別学科リスト!B:B,0),3))),"")</f>
    </nc>
  </rcc>
  <rcc rId="2106" sId="9">
    <oc r="O36">
      <f>IF($B36&lt;&gt;"",INDIRECT("高専別学科リスト!"&amp;ADDRESS(MATCH($B36,高専別学科リスト!B:B),3)),"")</f>
    </oc>
    <nc r="O36">
      <f>IF($B36&lt;&gt;"",IF(INDIRECT("高専別学科リスト!"&amp;ADDRESS(MATCH($B36,高専別学科リスト!B:B,0),3))&lt;10,"0"&amp;INDIRECT("高専別学科リスト!"&amp;ADDRESS(MATCH($B36,高専別学科リスト!B:B,0),3)),INDIRECT("高専別学科リスト!"&amp;ADDRESS(MATCH($B36,高専別学科リスト!B:B,0),3))),"")</f>
    </nc>
  </rcc>
  <rcc rId="2107" sId="9">
    <oc r="O37">
      <f>IF($B37&lt;&gt;"",INDIRECT("高専別学科リスト!"&amp;ADDRESS(MATCH($B37,高専別学科リスト!B:B),3)),"")</f>
    </oc>
    <nc r="O37">
      <f>IF($B37&lt;&gt;"",IF(INDIRECT("高専別学科リスト!"&amp;ADDRESS(MATCH($B37,高専別学科リスト!B:B,0),3))&lt;10,"0"&amp;INDIRECT("高専別学科リスト!"&amp;ADDRESS(MATCH($B37,高専別学科リスト!B:B,0),3)),INDIRECT("高専別学科リスト!"&amp;ADDRESS(MATCH($B37,高専別学科リスト!B:B,0),3))),"")</f>
    </nc>
  </rcc>
  <rcc rId="2108" sId="9">
    <oc r="O38">
      <f>IF($B38&lt;&gt;"",INDIRECT("高専別学科リスト!"&amp;ADDRESS(MATCH($B38,高専別学科リスト!B:B),3)),"")</f>
    </oc>
    <nc r="O38">
      <f>IF($B38&lt;&gt;"",IF(INDIRECT("高専別学科リスト!"&amp;ADDRESS(MATCH($B38,高専別学科リスト!B:B,0),3))&lt;10,"0"&amp;INDIRECT("高専別学科リスト!"&amp;ADDRESS(MATCH($B38,高専別学科リスト!B:B,0),3)),INDIRECT("高専別学科リスト!"&amp;ADDRESS(MATCH($B38,高専別学科リスト!B:B,0),3))),"")</f>
    </nc>
  </rcc>
  <rcc rId="2109" sId="9">
    <oc r="O39">
      <f>IF($B39&lt;&gt;"",INDIRECT("高専別学科リスト!"&amp;ADDRESS(MATCH($B39,高専別学科リスト!B:B),3)),"")</f>
    </oc>
    <nc r="O39">
      <f>IF($B39&lt;&gt;"",IF(INDIRECT("高専別学科リスト!"&amp;ADDRESS(MATCH($B39,高専別学科リスト!B:B,0),3))&lt;10,"0"&amp;INDIRECT("高専別学科リスト!"&amp;ADDRESS(MATCH($B39,高専別学科リスト!B:B,0),3)),INDIRECT("高専別学科リスト!"&amp;ADDRESS(MATCH($B39,高専別学科リスト!B:B,0),3))),"")</f>
    </nc>
  </rcc>
  <rcc rId="2110" sId="9">
    <oc r="O40">
      <f>IF($B40&lt;&gt;"",INDIRECT("高専別学科リスト!"&amp;ADDRESS(MATCH($B40,高専別学科リスト!B:B),3)),"")</f>
    </oc>
    <nc r="O40">
      <f>IF($B40&lt;&gt;"",IF(INDIRECT("高専別学科リスト!"&amp;ADDRESS(MATCH($B40,高専別学科リスト!B:B,0),3))&lt;10,"0"&amp;INDIRECT("高専別学科リスト!"&amp;ADDRESS(MATCH($B40,高専別学科リスト!B:B,0),3)),INDIRECT("高専別学科リスト!"&amp;ADDRESS(MATCH($B40,高専別学科リスト!B:B,0),3))),"")</f>
    </nc>
  </rcc>
  <rcc rId="2111" sId="9">
    <oc r="O41">
      <f>IF($B41&lt;&gt;"",INDIRECT("高専別学科リスト!"&amp;ADDRESS(MATCH($B41,高専別学科リスト!B:B),3)),"")</f>
    </oc>
    <nc r="O41">
      <f>IF($B41&lt;&gt;"",IF(INDIRECT("高専別学科リスト!"&amp;ADDRESS(MATCH($B41,高専別学科リスト!B:B,0),3))&lt;10,"0"&amp;INDIRECT("高専別学科リスト!"&amp;ADDRESS(MATCH($B41,高専別学科リスト!B:B,0),3)),INDIRECT("高専別学科リスト!"&amp;ADDRESS(MATCH($B41,高専別学科リスト!B:B,0),3))),"")</f>
    </nc>
  </rcc>
  <rcc rId="2112" sId="9">
    <oc r="O42">
      <f>IF($B42&lt;&gt;"",INDIRECT("高専別学科リスト!"&amp;ADDRESS(MATCH($B42,高専別学科リスト!B:B),3)),"")</f>
    </oc>
    <nc r="O42">
      <f>IF($B42&lt;&gt;"",IF(INDIRECT("高専別学科リスト!"&amp;ADDRESS(MATCH($B42,高専別学科リスト!B:B,0),3))&lt;10,"0"&amp;INDIRECT("高専別学科リスト!"&amp;ADDRESS(MATCH($B42,高専別学科リスト!B:B,0),3)),INDIRECT("高専別学科リスト!"&amp;ADDRESS(MATCH($B42,高専別学科リスト!B:B,0),3))),"")</f>
    </nc>
  </rcc>
  <rcc rId="2113" sId="9">
    <oc r="O43">
      <f>IF($B43&lt;&gt;"",INDIRECT("高専別学科リスト!"&amp;ADDRESS(MATCH($B43,高専別学科リスト!B:B),3)),"")</f>
    </oc>
    <nc r="O43">
      <f>IF($B43&lt;&gt;"",IF(INDIRECT("高専別学科リスト!"&amp;ADDRESS(MATCH($B43,高専別学科リスト!B:B,0),3))&lt;10,"0"&amp;INDIRECT("高専別学科リスト!"&amp;ADDRESS(MATCH($B43,高専別学科リスト!B:B,0),3)),INDIRECT("高専別学科リスト!"&amp;ADDRESS(MATCH($B43,高専別学科リスト!B:B,0),3))),"")</f>
    </nc>
  </rcc>
  <rcc rId="2114" sId="9">
    <oc r="O44">
      <f>IF($B44&lt;&gt;"",INDIRECT("高専別学科リスト!"&amp;ADDRESS(MATCH($B44,高専別学科リスト!B:B),3)),"")</f>
    </oc>
    <nc r="O44">
      <f>IF($B44&lt;&gt;"",IF(INDIRECT("高専別学科リスト!"&amp;ADDRESS(MATCH($B44,高専別学科リスト!B:B,0),3))&lt;10,"0"&amp;INDIRECT("高専別学科リスト!"&amp;ADDRESS(MATCH($B44,高専別学科リスト!B:B,0),3)),INDIRECT("高専別学科リスト!"&amp;ADDRESS(MATCH($B44,高専別学科リスト!B:B,0),3))),"")</f>
    </nc>
  </rcc>
  <rcc rId="2115" sId="9">
    <oc r="O45">
      <f>IF($B45&lt;&gt;"",INDIRECT("高専別学科リスト!"&amp;ADDRESS(MATCH($B45,高専別学科リスト!B:B),3)),"")</f>
    </oc>
    <nc r="O45">
      <f>IF($B45&lt;&gt;"",IF(INDIRECT("高専別学科リスト!"&amp;ADDRESS(MATCH($B45,高専別学科リスト!B:B,0),3))&lt;10,"0"&amp;INDIRECT("高専別学科リスト!"&amp;ADDRESS(MATCH($B45,高専別学科リスト!B:B,0),3)),INDIRECT("高専別学科リスト!"&amp;ADDRESS(MATCH($B45,高専別学科リスト!B:B,0),3))),"")</f>
    </nc>
  </rcc>
  <rcc rId="2116" sId="9">
    <oc r="O46">
      <f>IF($B46&lt;&gt;"",INDIRECT("高専別学科リスト!"&amp;ADDRESS(MATCH($B46,高専別学科リスト!B:B),3)),"")</f>
    </oc>
    <nc r="O46">
      <f>IF($B46&lt;&gt;"",IF(INDIRECT("高専別学科リスト!"&amp;ADDRESS(MATCH($B46,高専別学科リスト!B:B,0),3))&lt;10,"0"&amp;INDIRECT("高専別学科リスト!"&amp;ADDRESS(MATCH($B46,高専別学科リスト!B:B,0),3)),INDIRECT("高専別学科リスト!"&amp;ADDRESS(MATCH($B46,高専別学科リスト!B:B,0),3))),"")</f>
    </nc>
  </rcc>
  <rcc rId="2117" sId="9">
    <oc r="O47">
      <f>IF($B47&lt;&gt;"",INDIRECT("高専別学科リスト!"&amp;ADDRESS(MATCH($B47,高専別学科リスト!B:B),3)),"")</f>
    </oc>
    <nc r="O47">
      <f>IF($B47&lt;&gt;"",IF(INDIRECT("高専別学科リスト!"&amp;ADDRESS(MATCH($B47,高専別学科リスト!B:B,0),3))&lt;10,"0"&amp;INDIRECT("高専別学科リスト!"&amp;ADDRESS(MATCH($B47,高専別学科リスト!B:B,0),3)),INDIRECT("高専別学科リスト!"&amp;ADDRESS(MATCH($B47,高専別学科リスト!B:B,0),3))),"")</f>
    </nc>
  </rcc>
  <rcc rId="2118" sId="9">
    <oc r="O48">
      <f>IF($B48&lt;&gt;"",INDIRECT("高専別学科リスト!"&amp;ADDRESS(MATCH($B48,高専別学科リスト!B:B),3)),"")</f>
    </oc>
    <nc r="O48">
      <f>IF($B48&lt;&gt;"",IF(INDIRECT("高専別学科リスト!"&amp;ADDRESS(MATCH($B48,高専別学科リスト!B:B,0),3))&lt;10,"0"&amp;INDIRECT("高専別学科リスト!"&amp;ADDRESS(MATCH($B48,高専別学科リスト!B:B,0),3)),INDIRECT("高専別学科リスト!"&amp;ADDRESS(MATCH($B48,高専別学科リスト!B:B,0),3))),"")</f>
    </nc>
  </rcc>
  <rcc rId="2119" sId="9">
    <oc r="O49">
      <f>IF($B49&lt;&gt;"",INDIRECT("高専別学科リスト!"&amp;ADDRESS(MATCH($B49,高専別学科リスト!B:B),3)),"")</f>
    </oc>
    <nc r="O49">
      <f>IF($B49&lt;&gt;"",IF(INDIRECT("高専別学科リスト!"&amp;ADDRESS(MATCH($B49,高専別学科リスト!B:B,0),3))&lt;10,"0"&amp;INDIRECT("高専別学科リスト!"&amp;ADDRESS(MATCH($B49,高専別学科リスト!B:B,0),3)),INDIRECT("高専別学科リスト!"&amp;ADDRESS(MATCH($B49,高専別学科リスト!B:B,0),3))),"")</f>
    </nc>
  </rcc>
  <rcc rId="2120" sId="9">
    <oc r="O50">
      <f>IF($B50&lt;&gt;"",INDIRECT("高専別学科リスト!"&amp;ADDRESS(MATCH($B50,高専別学科リスト!B:B),3)),"")</f>
    </oc>
    <nc r="O50">
      <f>IF($B50&lt;&gt;"",IF(INDIRECT("高専別学科リスト!"&amp;ADDRESS(MATCH($B50,高専別学科リスト!B:B,0),3))&lt;10,"0"&amp;INDIRECT("高専別学科リスト!"&amp;ADDRESS(MATCH($B50,高専別学科リスト!B:B,0),3)),INDIRECT("高専別学科リスト!"&amp;ADDRESS(MATCH($B50,高専別学科リスト!B:B,0),3))),"")</f>
    </nc>
  </rcc>
  <rcc rId="2121" sId="9">
    <oc r="O51">
      <f>IF($B51&lt;&gt;"",INDIRECT("高専別学科リスト!"&amp;ADDRESS(MATCH($B51,高専別学科リスト!B:B),3)),"")</f>
    </oc>
    <nc r="O51">
      <f>IF($B51&lt;&gt;"",IF(INDIRECT("高専別学科リスト!"&amp;ADDRESS(MATCH($B51,高専別学科リスト!B:B,0),3))&lt;10,"0"&amp;INDIRECT("高専別学科リスト!"&amp;ADDRESS(MATCH($B51,高専別学科リスト!B:B,0),3)),INDIRECT("高専別学科リスト!"&amp;ADDRESS(MATCH($B51,高専別学科リスト!B:B,0),3))),"")</f>
    </nc>
  </rcc>
  <rcc rId="2122" sId="9">
    <oc r="O52">
      <f>IF($B52&lt;&gt;"",INDIRECT("高専別学科リスト!"&amp;ADDRESS(MATCH($B52,高専別学科リスト!B:B),3)),"")</f>
    </oc>
    <nc r="O52">
      <f>IF($B52&lt;&gt;"",IF(INDIRECT("高専別学科リスト!"&amp;ADDRESS(MATCH($B52,高専別学科リスト!B:B,0),3))&lt;10,"0"&amp;INDIRECT("高専別学科リスト!"&amp;ADDRESS(MATCH($B52,高専別学科リスト!B:B,0),3)),INDIRECT("高専別学科リスト!"&amp;ADDRESS(MATCH($B52,高専別学科リスト!B:B,0),3))),"")</f>
    </nc>
  </rcc>
  <rcc rId="2123" sId="9">
    <oc r="O53">
      <f>IF($B53&lt;&gt;"",INDIRECT("高専別学科リスト!"&amp;ADDRESS(MATCH($B53,高専別学科リスト!B:B),3)),"")</f>
    </oc>
    <nc r="O53">
      <f>IF($B53&lt;&gt;"",IF(INDIRECT("高専別学科リスト!"&amp;ADDRESS(MATCH($B53,高専別学科リスト!B:B,0),3))&lt;10,"0"&amp;INDIRECT("高専別学科リスト!"&amp;ADDRESS(MATCH($B53,高専別学科リスト!B:B,0),3)),INDIRECT("高専別学科リスト!"&amp;ADDRESS(MATCH($B53,高専別学科リスト!B:B,0),3))),"")</f>
    </nc>
  </rcc>
  <rcc rId="2124" sId="9">
    <oc r="O54">
      <f>IF($B54&lt;&gt;"",INDIRECT("高専別学科リスト!"&amp;ADDRESS(MATCH($B54,高専別学科リスト!B:B),3)),"")</f>
    </oc>
    <nc r="O54">
      <f>IF($B54&lt;&gt;"",IF(INDIRECT("高専別学科リスト!"&amp;ADDRESS(MATCH($B54,高専別学科リスト!B:B,0),3))&lt;10,"0"&amp;INDIRECT("高専別学科リスト!"&amp;ADDRESS(MATCH($B54,高専別学科リスト!B:B,0),3)),INDIRECT("高専別学科リスト!"&amp;ADDRESS(MATCH($B54,高専別学科リスト!B:B,0),3))),"")</f>
    </nc>
  </rcc>
  <rcc rId="2125" sId="9">
    <oc r="O55">
      <f>IF($B55&lt;&gt;"",INDIRECT("高専別学科リスト!"&amp;ADDRESS(MATCH($B55,高専別学科リスト!B:B),3)),"")</f>
    </oc>
    <nc r="O55">
      <f>IF($B55&lt;&gt;"",IF(INDIRECT("高専別学科リスト!"&amp;ADDRESS(MATCH($B55,高専別学科リスト!B:B,0),3))&lt;10,"0"&amp;INDIRECT("高専別学科リスト!"&amp;ADDRESS(MATCH($B55,高専別学科リスト!B:B,0),3)),INDIRECT("高専別学科リスト!"&amp;ADDRESS(MATCH($B55,高専別学科リスト!B:B,0),3))),"")</f>
    </nc>
  </rcc>
  <rcc rId="2126" sId="9">
    <oc r="O56">
      <f>IF($B56&lt;&gt;"",INDIRECT("高専別学科リスト!"&amp;ADDRESS(MATCH($B56,高専別学科リスト!B:B),3)),"")</f>
    </oc>
    <nc r="O56">
      <f>IF($B56&lt;&gt;"",IF(INDIRECT("高専別学科リスト!"&amp;ADDRESS(MATCH($B56,高専別学科リスト!B:B,0),3))&lt;10,"0"&amp;INDIRECT("高専別学科リスト!"&amp;ADDRESS(MATCH($B56,高専別学科リスト!B:B,0),3)),INDIRECT("高専別学科リスト!"&amp;ADDRESS(MATCH($B56,高専別学科リスト!B:B,0),3))),"")</f>
    </nc>
  </rcc>
  <rcc rId="2127" sId="9">
    <oc r="O57">
      <f>IF($B57&lt;&gt;"",INDIRECT("高専別学科リスト!"&amp;ADDRESS(MATCH($B57,高専別学科リスト!B:B),3)),"")</f>
    </oc>
    <nc r="O57">
      <f>IF($B57&lt;&gt;"",IF(INDIRECT("高専別学科リスト!"&amp;ADDRESS(MATCH($B57,高専別学科リスト!B:B,0),3))&lt;10,"0"&amp;INDIRECT("高専別学科リスト!"&amp;ADDRESS(MATCH($B57,高専別学科リスト!B:B,0),3)),INDIRECT("高専別学科リスト!"&amp;ADDRESS(MATCH($B57,高専別学科リスト!B:B,0),3))),"")</f>
    </nc>
  </rcc>
  <rcc rId="2128" sId="9">
    <oc r="O58">
      <f>IF($B58&lt;&gt;"",INDIRECT("高専別学科リスト!"&amp;ADDRESS(MATCH($B58,高専別学科リスト!B:B),3)),"")</f>
    </oc>
    <nc r="O58">
      <f>IF($B58&lt;&gt;"",IF(INDIRECT("高専別学科リスト!"&amp;ADDRESS(MATCH($B58,高専別学科リスト!B:B,0),3))&lt;10,"0"&amp;INDIRECT("高専別学科リスト!"&amp;ADDRESS(MATCH($B58,高専別学科リスト!B:B,0),3)),INDIRECT("高専別学科リスト!"&amp;ADDRESS(MATCH($B58,高専別学科リスト!B:B,0),3))),"")</f>
    </nc>
  </rcc>
  <rcc rId="2129" sId="9">
    <oc r="O59">
      <f>IF($B59&lt;&gt;"",INDIRECT("高専別学科リスト!"&amp;ADDRESS(MATCH($B59,高専別学科リスト!B:B),3)),"")</f>
    </oc>
    <nc r="O59">
      <f>IF($B59&lt;&gt;"",IF(INDIRECT("高専別学科リスト!"&amp;ADDRESS(MATCH($B59,高専別学科リスト!B:B,0),3))&lt;10,"0"&amp;INDIRECT("高専別学科リスト!"&amp;ADDRESS(MATCH($B59,高専別学科リスト!B:B,0),3)),INDIRECT("高専別学科リスト!"&amp;ADDRESS(MATCH($B59,高専別学科リスト!B:B,0),3))),"")</f>
    </nc>
  </rcc>
  <rcc rId="2130" sId="9">
    <oc r="O60">
      <f>IF($B60&lt;&gt;"",INDIRECT("高専別学科リスト!"&amp;ADDRESS(MATCH($B60,高専別学科リスト!B:B),3)),"")</f>
    </oc>
    <nc r="O60">
      <f>IF($B60&lt;&gt;"",IF(INDIRECT("高専別学科リスト!"&amp;ADDRESS(MATCH($B60,高専別学科リスト!B:B,0),3))&lt;10,"0"&amp;INDIRECT("高専別学科リスト!"&amp;ADDRESS(MATCH($B60,高専別学科リスト!B:B,0),3)),INDIRECT("高専別学科リスト!"&amp;ADDRESS(MATCH($B60,高専別学科リスト!B:B,0),3))),"")</f>
    </nc>
  </rcc>
  <rcc rId="2131" sId="9">
    <oc r="O61">
      <f>IF($B61&lt;&gt;"",INDIRECT("高専別学科リスト!"&amp;ADDRESS(MATCH($B61,高専別学科リスト!B:B),3)),"")</f>
    </oc>
    <nc r="O61">
      <f>IF($B61&lt;&gt;"",IF(INDIRECT("高専別学科リスト!"&amp;ADDRESS(MATCH($B61,高専別学科リスト!B:B,0),3))&lt;10,"0"&amp;INDIRECT("高専別学科リスト!"&amp;ADDRESS(MATCH($B61,高専別学科リスト!B:B,0),3)),INDIRECT("高専別学科リスト!"&amp;ADDRESS(MATCH($B61,高専別学科リスト!B:B,0),3))),"")</f>
    </nc>
  </rcc>
  <rcc rId="2132" sId="9">
    <oc r="O62">
      <f>IF($B62&lt;&gt;"",INDIRECT("高専別学科リスト!"&amp;ADDRESS(MATCH($B62,高専別学科リスト!B:B),3)),"")</f>
    </oc>
    <nc r="O62">
      <f>IF($B62&lt;&gt;"",IF(INDIRECT("高専別学科リスト!"&amp;ADDRESS(MATCH($B62,高専別学科リスト!B:B,0),3))&lt;10,"0"&amp;INDIRECT("高専別学科リスト!"&amp;ADDRESS(MATCH($B62,高専別学科リスト!B:B,0),3)),INDIRECT("高専別学科リスト!"&amp;ADDRESS(MATCH($B62,高専別学科リスト!B:B,0),3))),"")</f>
    </nc>
  </rcc>
  <rcc rId="2133" sId="9">
    <oc r="O63">
      <f>IF($B63&lt;&gt;"",INDIRECT("高専別学科リスト!"&amp;ADDRESS(MATCH($B63,高専別学科リスト!B:B),3)),"")</f>
    </oc>
    <nc r="O63">
      <f>IF($B63&lt;&gt;"",IF(INDIRECT("高専別学科リスト!"&amp;ADDRESS(MATCH($B63,高専別学科リスト!B:B,0),3))&lt;10,"0"&amp;INDIRECT("高専別学科リスト!"&amp;ADDRESS(MATCH($B63,高専別学科リスト!B:B,0),3)),INDIRECT("高専別学科リスト!"&amp;ADDRESS(MATCH($B63,高専別学科リスト!B:B,0),3))),"")</f>
    </nc>
  </rcc>
  <rcc rId="2134" sId="9">
    <oc r="O64">
      <f>IF($B64&lt;&gt;"",INDIRECT("高専別学科リスト!"&amp;ADDRESS(MATCH($B64,高専別学科リスト!B:B),3)),"")</f>
    </oc>
    <nc r="O64">
      <f>IF($B64&lt;&gt;"",IF(INDIRECT("高専別学科リスト!"&amp;ADDRESS(MATCH($B64,高専別学科リスト!B:B,0),3))&lt;10,"0"&amp;INDIRECT("高専別学科リスト!"&amp;ADDRESS(MATCH($B64,高専別学科リスト!B:B,0),3)),INDIRECT("高専別学科リスト!"&amp;ADDRESS(MATCH($B64,高専別学科リスト!B:B,0),3))),"")</f>
    </nc>
  </rcc>
  <rcc rId="2135" sId="9">
    <oc r="O65">
      <f>IF($B65&lt;&gt;"",INDIRECT("高専別学科リスト!"&amp;ADDRESS(MATCH($B65,高専別学科リスト!B:B),3)),"")</f>
    </oc>
    <nc r="O65">
      <f>IF($B65&lt;&gt;"",IF(INDIRECT("高専別学科リスト!"&amp;ADDRESS(MATCH($B65,高専別学科リスト!B:B,0),3))&lt;10,"0"&amp;INDIRECT("高専別学科リスト!"&amp;ADDRESS(MATCH($B65,高専別学科リスト!B:B,0),3)),INDIRECT("高専別学科リスト!"&amp;ADDRESS(MATCH($B65,高専別学科リスト!B:B,0),3))),"")</f>
    </nc>
  </rcc>
  <rcc rId="2136" sId="9">
    <oc r="O66">
      <f>IF($B66&lt;&gt;"",INDIRECT("高専別学科リスト!"&amp;ADDRESS(MATCH($B66,高専別学科リスト!B:B),3)),"")</f>
    </oc>
    <nc r="O66">
      <f>IF($B66&lt;&gt;"",IF(INDIRECT("高専別学科リスト!"&amp;ADDRESS(MATCH($B66,高専別学科リスト!B:B,0),3))&lt;10,"0"&amp;INDIRECT("高専別学科リスト!"&amp;ADDRESS(MATCH($B66,高専別学科リスト!B:B,0),3)),INDIRECT("高専別学科リスト!"&amp;ADDRESS(MATCH($B66,高専別学科リスト!B:B,0),3))),"")</f>
    </nc>
  </rcc>
  <rcc rId="2137" sId="9">
    <oc r="O67">
      <f>IF($B67&lt;&gt;"",INDIRECT("高専別学科リスト!"&amp;ADDRESS(MATCH($B67,高専別学科リスト!B:B),3)),"")</f>
    </oc>
    <nc r="O67">
      <f>IF($B67&lt;&gt;"",IF(INDIRECT("高専別学科リスト!"&amp;ADDRESS(MATCH($B67,高専別学科リスト!B:B,0),3))&lt;10,"0"&amp;INDIRECT("高専別学科リスト!"&amp;ADDRESS(MATCH($B67,高専別学科リスト!B:B,0),3)),INDIRECT("高専別学科リスト!"&amp;ADDRESS(MATCH($B67,高専別学科リスト!B:B,0),3))),"")</f>
    </nc>
  </rcc>
  <rcc rId="2138" sId="9">
    <oc r="O68">
      <f>IF($B68&lt;&gt;"",INDIRECT("高専別学科リスト!"&amp;ADDRESS(MATCH($B68,高専別学科リスト!B:B),3)),"")</f>
    </oc>
    <nc r="O68">
      <f>IF($B68&lt;&gt;"",IF(INDIRECT("高専別学科リスト!"&amp;ADDRESS(MATCH($B68,高専別学科リスト!B:B,0),3))&lt;10,"0"&amp;INDIRECT("高専別学科リスト!"&amp;ADDRESS(MATCH($B68,高専別学科リスト!B:B,0),3)),INDIRECT("高専別学科リスト!"&amp;ADDRESS(MATCH($B68,高専別学科リスト!B:B,0),3))),"")</f>
    </nc>
  </rcc>
  <rcc rId="2139" sId="9">
    <oc r="O69">
      <f>IF($B69&lt;&gt;"",INDIRECT("高専別学科リスト!"&amp;ADDRESS(MATCH($B69,高専別学科リスト!B:B),3)),"")</f>
    </oc>
    <nc r="O69">
      <f>IF($B69&lt;&gt;"",IF(INDIRECT("高専別学科リスト!"&amp;ADDRESS(MATCH($B69,高専別学科リスト!B:B,0),3))&lt;10,"0"&amp;INDIRECT("高専別学科リスト!"&amp;ADDRESS(MATCH($B69,高専別学科リスト!B:B,0),3)),INDIRECT("高専別学科リスト!"&amp;ADDRESS(MATCH($B69,高専別学科リスト!B:B,0),3))),"")</f>
    </nc>
  </rcc>
  <rcc rId="2140" sId="9">
    <oc r="O70">
      <f>IF($B70&lt;&gt;"",INDIRECT("高専別学科リスト!"&amp;ADDRESS(MATCH($B70,高専別学科リスト!B:B),3)),"")</f>
    </oc>
    <nc r="O70">
      <f>IF($B70&lt;&gt;"",IF(INDIRECT("高専別学科リスト!"&amp;ADDRESS(MATCH($B70,高専別学科リスト!B:B,0),3))&lt;10,"0"&amp;INDIRECT("高専別学科リスト!"&amp;ADDRESS(MATCH($B70,高専別学科リスト!B:B,0),3)),INDIRECT("高専別学科リスト!"&amp;ADDRESS(MATCH($B70,高専別学科リスト!B:B,0),3))),"")</f>
    </nc>
  </rcc>
  <rcc rId="2141" sId="9">
    <oc r="O71">
      <f>IF($B71&lt;&gt;"",INDIRECT("高専別学科リスト!"&amp;ADDRESS(MATCH($B71,高専別学科リスト!B:B),3)),"")</f>
    </oc>
    <nc r="O71">
      <f>IF($B71&lt;&gt;"",IF(INDIRECT("高専別学科リスト!"&amp;ADDRESS(MATCH($B71,高専別学科リスト!B:B,0),3))&lt;10,"0"&amp;INDIRECT("高専別学科リスト!"&amp;ADDRESS(MATCH($B71,高専別学科リスト!B:B,0),3)),INDIRECT("高専別学科リスト!"&amp;ADDRESS(MATCH($B71,高専別学科リスト!B:B,0),3))),"")</f>
    </nc>
  </rcc>
  <rcc rId="2142" sId="9">
    <oc r="O72">
      <f>IF($B72&lt;&gt;"",INDIRECT("高専別学科リスト!"&amp;ADDRESS(MATCH($B72,高専別学科リスト!B:B),3)),"")</f>
    </oc>
    <nc r="O72">
      <f>IF($B72&lt;&gt;"",IF(INDIRECT("高専別学科リスト!"&amp;ADDRESS(MATCH($B72,高専別学科リスト!B:B,0),3))&lt;10,"0"&amp;INDIRECT("高専別学科リスト!"&amp;ADDRESS(MATCH($B72,高専別学科リスト!B:B,0),3)),INDIRECT("高専別学科リスト!"&amp;ADDRESS(MATCH($B72,高専別学科リスト!B:B,0),3))),"")</f>
    </nc>
  </rcc>
  <rcc rId="2143" sId="9">
    <oc r="O73">
      <f>IF($B73&lt;&gt;"",INDIRECT("高専別学科リスト!"&amp;ADDRESS(MATCH($B73,高専別学科リスト!B:B),3)),"")</f>
    </oc>
    <nc r="O73">
      <f>IF($B73&lt;&gt;"",IF(INDIRECT("高専別学科リスト!"&amp;ADDRESS(MATCH($B73,高専別学科リスト!B:B,0),3))&lt;10,"0"&amp;INDIRECT("高専別学科リスト!"&amp;ADDRESS(MATCH($B73,高専別学科リスト!B:B,0),3)),INDIRECT("高専別学科リスト!"&amp;ADDRESS(MATCH($B73,高専別学科リスト!B:B,0),3))),"")</f>
    </nc>
  </rcc>
  <rcc rId="2144" sId="9">
    <oc r="O74">
      <f>IF($B74&lt;&gt;"",INDIRECT("高専別学科リスト!"&amp;ADDRESS(MATCH($B74,高専別学科リスト!B:B),3)),"")</f>
    </oc>
    <nc r="O74">
      <f>IF($B74&lt;&gt;"",IF(INDIRECT("高専別学科リスト!"&amp;ADDRESS(MATCH($B74,高専別学科リスト!B:B,0),3))&lt;10,"0"&amp;INDIRECT("高専別学科リスト!"&amp;ADDRESS(MATCH($B74,高専別学科リスト!B:B,0),3)),INDIRECT("高専別学科リスト!"&amp;ADDRESS(MATCH($B74,高専別学科リスト!B:B,0),3))),"")</f>
    </nc>
  </rcc>
  <rcc rId="2145" sId="9">
    <oc r="O75">
      <f>IF($B75&lt;&gt;"",INDIRECT("高専別学科リスト!"&amp;ADDRESS(MATCH($B75,高専別学科リスト!B:B),3)),"")</f>
    </oc>
    <nc r="O75">
      <f>IF($B75&lt;&gt;"",IF(INDIRECT("高専別学科リスト!"&amp;ADDRESS(MATCH($B75,高専別学科リスト!B:B,0),3))&lt;10,"0"&amp;INDIRECT("高専別学科リスト!"&amp;ADDRESS(MATCH($B75,高専別学科リスト!B:B,0),3)),INDIRECT("高専別学科リスト!"&amp;ADDRESS(MATCH($B75,高専別学科リスト!B:B,0),3))),"")</f>
    </nc>
  </rcc>
  <rcc rId="2146" sId="9">
    <oc r="O76">
      <f>IF($B76&lt;&gt;"",INDIRECT("高専別学科リスト!"&amp;ADDRESS(MATCH($B76,高専別学科リスト!B:B),3)),"")</f>
    </oc>
    <nc r="O76">
      <f>IF($B76&lt;&gt;"",IF(INDIRECT("高専別学科リスト!"&amp;ADDRESS(MATCH($B76,高専別学科リスト!B:B,0),3))&lt;10,"0"&amp;INDIRECT("高専別学科リスト!"&amp;ADDRESS(MATCH($B76,高専別学科リスト!B:B,0),3)),INDIRECT("高専別学科リスト!"&amp;ADDRESS(MATCH($B76,高専別学科リスト!B:B,0),3))),"")</f>
    </nc>
  </rcc>
  <rcc rId="2147" sId="9">
    <oc r="O77">
      <f>IF($B77&lt;&gt;"",INDIRECT("高専別学科リスト!"&amp;ADDRESS(MATCH($B77,高専別学科リスト!B:B),3)),"")</f>
    </oc>
    <nc r="O77">
      <f>IF($B77&lt;&gt;"",IF(INDIRECT("高専別学科リスト!"&amp;ADDRESS(MATCH($B77,高専別学科リスト!B:B,0),3))&lt;10,"0"&amp;INDIRECT("高専別学科リスト!"&amp;ADDRESS(MATCH($B77,高専別学科リスト!B:B,0),3)),INDIRECT("高専別学科リスト!"&amp;ADDRESS(MATCH($B77,高専別学科リスト!B:B,0),3))),"")</f>
    </nc>
  </rcc>
  <rcc rId="2148" sId="9">
    <oc r="O78">
      <f>IF($B78&lt;&gt;"",INDIRECT("高専別学科リスト!"&amp;ADDRESS(MATCH($B78,高専別学科リスト!B:B),3)),"")</f>
    </oc>
    <nc r="O78">
      <f>IF($B78&lt;&gt;"",IF(INDIRECT("高専別学科リスト!"&amp;ADDRESS(MATCH($B78,高専別学科リスト!B:B,0),3))&lt;10,"0"&amp;INDIRECT("高専別学科リスト!"&amp;ADDRESS(MATCH($B78,高専別学科リスト!B:B,0),3)),INDIRECT("高専別学科リスト!"&amp;ADDRESS(MATCH($B78,高専別学科リスト!B:B,0),3))),"")</f>
    </nc>
  </rcc>
  <rcc rId="2149" sId="9">
    <oc r="O79">
      <f>IF($B79&lt;&gt;"",INDIRECT("高専別学科リスト!"&amp;ADDRESS(MATCH($B79,高専別学科リスト!B:B),3)),"")</f>
    </oc>
    <nc r="O79">
      <f>IF($B79&lt;&gt;"",IF(INDIRECT("高専別学科リスト!"&amp;ADDRESS(MATCH($B79,高専別学科リスト!B:B,0),3))&lt;10,"0"&amp;INDIRECT("高専別学科リスト!"&amp;ADDRESS(MATCH($B79,高専別学科リスト!B:B,0),3)),INDIRECT("高専別学科リスト!"&amp;ADDRESS(MATCH($B79,高専別学科リスト!B:B,0),3))),"")</f>
    </nc>
  </rcc>
  <rcc rId="2150" sId="9">
    <oc r="O80">
      <f>IF($B80&lt;&gt;"",INDIRECT("高専別学科リスト!"&amp;ADDRESS(MATCH($B80,高専別学科リスト!B:B),3)),"")</f>
    </oc>
    <nc r="O80">
      <f>IF($B80&lt;&gt;"",IF(INDIRECT("高専別学科リスト!"&amp;ADDRESS(MATCH($B80,高専別学科リスト!B:B,0),3))&lt;10,"0"&amp;INDIRECT("高専別学科リスト!"&amp;ADDRESS(MATCH($B80,高専別学科リスト!B:B,0),3)),INDIRECT("高専別学科リスト!"&amp;ADDRESS(MATCH($B80,高専別学科リスト!B:B,0),3))),"")</f>
    </nc>
  </rcc>
  <rcc rId="2151" sId="9">
    <oc r="O81">
      <f>IF($B81&lt;&gt;"",INDIRECT("高専別学科リスト!"&amp;ADDRESS(MATCH($B81,高専別学科リスト!B:B),3)),"")</f>
    </oc>
    <nc r="O81">
      <f>IF($B81&lt;&gt;"",IF(INDIRECT("高専別学科リスト!"&amp;ADDRESS(MATCH($B81,高専別学科リスト!B:B,0),3))&lt;10,"0"&amp;INDIRECT("高専別学科リスト!"&amp;ADDRESS(MATCH($B81,高専別学科リスト!B:B,0),3)),INDIRECT("高専別学科リスト!"&amp;ADDRESS(MATCH($B81,高専別学科リスト!B:B,0),3))),"")</f>
    </nc>
  </rcc>
  <rcc rId="2152" sId="9">
    <oc r="O82">
      <f>IF($B82&lt;&gt;"",INDIRECT("高専別学科リスト!"&amp;ADDRESS(MATCH($B82,高専別学科リスト!B:B),3)),"")</f>
    </oc>
    <nc r="O82">
      <f>IF($B82&lt;&gt;"",IF(INDIRECT("高専別学科リスト!"&amp;ADDRESS(MATCH($B82,高専別学科リスト!B:B,0),3))&lt;10,"0"&amp;INDIRECT("高専別学科リスト!"&amp;ADDRESS(MATCH($B82,高専別学科リスト!B:B,0),3)),INDIRECT("高専別学科リスト!"&amp;ADDRESS(MATCH($B82,高専別学科リスト!B:B,0),3))),"")</f>
    </nc>
  </rcc>
  <rcc rId="2153" sId="9">
    <oc r="O83">
      <f>IF($B83&lt;&gt;"",INDIRECT("高専別学科リスト!"&amp;ADDRESS(MATCH($B83,高専別学科リスト!B:B),3)),"")</f>
    </oc>
    <nc r="O83">
      <f>IF($B83&lt;&gt;"",IF(INDIRECT("高専別学科リスト!"&amp;ADDRESS(MATCH($B83,高専別学科リスト!B:B,0),3))&lt;10,"0"&amp;INDIRECT("高専別学科リスト!"&amp;ADDRESS(MATCH($B83,高専別学科リスト!B:B,0),3)),INDIRECT("高専別学科リスト!"&amp;ADDRESS(MATCH($B83,高専別学科リスト!B:B,0),3))),"")</f>
    </nc>
  </rcc>
  <rcc rId="2154" sId="9">
    <oc r="O84">
      <f>IF($B84&lt;&gt;"",INDIRECT("高専別学科リスト!"&amp;ADDRESS(MATCH($B84,高専別学科リスト!B:B),3)),"")</f>
    </oc>
    <nc r="O84">
      <f>IF($B84&lt;&gt;"",IF(INDIRECT("高専別学科リスト!"&amp;ADDRESS(MATCH($B84,高専別学科リスト!B:B,0),3))&lt;10,"0"&amp;INDIRECT("高専別学科リスト!"&amp;ADDRESS(MATCH($B84,高専別学科リスト!B:B,0),3)),INDIRECT("高専別学科リスト!"&amp;ADDRESS(MATCH($B84,高専別学科リスト!B:B,0),3))),"")</f>
    </nc>
  </rcc>
  <rcc rId="2155" sId="9">
    <oc r="O85">
      <f>IF($B85&lt;&gt;"",INDIRECT("高専別学科リスト!"&amp;ADDRESS(MATCH($B85,高専別学科リスト!B:B),3)),"")</f>
    </oc>
    <nc r="O85">
      <f>IF($B85&lt;&gt;"",IF(INDIRECT("高専別学科リスト!"&amp;ADDRESS(MATCH($B85,高専別学科リスト!B:B,0),3))&lt;10,"0"&amp;INDIRECT("高専別学科リスト!"&amp;ADDRESS(MATCH($B85,高専別学科リスト!B:B,0),3)),INDIRECT("高専別学科リスト!"&amp;ADDRESS(MATCH($B85,高専別学科リスト!B:B,0),3))),"")</f>
    </nc>
  </rcc>
  <rcc rId="2156" sId="9">
    <oc r="O86">
      <f>IF($B86&lt;&gt;"",INDIRECT("高専別学科リスト!"&amp;ADDRESS(MATCH($B86,高専別学科リスト!B:B),3)),"")</f>
    </oc>
    <nc r="O86">
      <f>IF($B86&lt;&gt;"",IF(INDIRECT("高専別学科リスト!"&amp;ADDRESS(MATCH($B86,高専別学科リスト!B:B,0),3))&lt;10,"0"&amp;INDIRECT("高専別学科リスト!"&amp;ADDRESS(MATCH($B86,高専別学科リスト!B:B,0),3)),INDIRECT("高専別学科リスト!"&amp;ADDRESS(MATCH($B86,高専別学科リスト!B:B,0),3))),"")</f>
    </nc>
  </rcc>
  <rcc rId="2157" sId="9">
    <oc r="O87">
      <f>IF($B87&lt;&gt;"",INDIRECT("高専別学科リスト!"&amp;ADDRESS(MATCH($B87,高専別学科リスト!B:B),3)),"")</f>
    </oc>
    <nc r="O87">
      <f>IF($B87&lt;&gt;"",IF(INDIRECT("高専別学科リスト!"&amp;ADDRESS(MATCH($B87,高専別学科リスト!B:B,0),3))&lt;10,"0"&amp;INDIRECT("高専別学科リスト!"&amp;ADDRESS(MATCH($B87,高専別学科リスト!B:B,0),3)),INDIRECT("高専別学科リスト!"&amp;ADDRESS(MATCH($B87,高専別学科リスト!B:B,0),3))),"")</f>
    </nc>
  </rcc>
  <rcc rId="2158" sId="9">
    <oc r="O88">
      <f>IF($B88&lt;&gt;"",INDIRECT("高専別学科リスト!"&amp;ADDRESS(MATCH($B88,高専別学科リスト!B:B),3)),"")</f>
    </oc>
    <nc r="O88">
      <f>IF($B88&lt;&gt;"",IF(INDIRECT("高専別学科リスト!"&amp;ADDRESS(MATCH($B88,高専別学科リスト!B:B,0),3))&lt;10,"0"&amp;INDIRECT("高専別学科リスト!"&amp;ADDRESS(MATCH($B88,高専別学科リスト!B:B,0),3)),INDIRECT("高専別学科リスト!"&amp;ADDRESS(MATCH($B88,高専別学科リスト!B:B,0),3))),"")</f>
    </nc>
  </rcc>
  <rcc rId="2159" sId="9">
    <oc r="O89">
      <f>IF($B89&lt;&gt;"",INDIRECT("高専別学科リスト!"&amp;ADDRESS(MATCH($B89,高専別学科リスト!B:B),3)),"")</f>
    </oc>
    <nc r="O89">
      <f>IF($B89&lt;&gt;"",IF(INDIRECT("高専別学科リスト!"&amp;ADDRESS(MATCH($B89,高専別学科リスト!B:B,0),3))&lt;10,"0"&amp;INDIRECT("高専別学科リスト!"&amp;ADDRESS(MATCH($B89,高専別学科リスト!B:B,0),3)),INDIRECT("高専別学科リスト!"&amp;ADDRESS(MATCH($B89,高専別学科リスト!B:B,0),3))),"")</f>
    </nc>
  </rcc>
  <rcc rId="2160" sId="9">
    <oc r="O90">
      <f>IF($B90&lt;&gt;"",INDIRECT("高専別学科リスト!"&amp;ADDRESS(MATCH($B90,高専別学科リスト!B:B),3)),"")</f>
    </oc>
    <nc r="O90">
      <f>IF($B90&lt;&gt;"",IF(INDIRECT("高専別学科リスト!"&amp;ADDRESS(MATCH($B90,高専別学科リスト!B:B,0),3))&lt;10,"0"&amp;INDIRECT("高専別学科リスト!"&amp;ADDRESS(MATCH($B90,高専別学科リスト!B:B,0),3)),INDIRECT("高専別学科リスト!"&amp;ADDRESS(MATCH($B90,高専別学科リスト!B:B,0),3))),"")</f>
    </nc>
  </rcc>
  <rcc rId="2161" sId="9">
    <oc r="O91">
      <f>IF($B91&lt;&gt;"",INDIRECT("高専別学科リスト!"&amp;ADDRESS(MATCH($B91,高専別学科リスト!B:B),3)),"")</f>
    </oc>
    <nc r="O91">
      <f>IF($B91&lt;&gt;"",IF(INDIRECT("高専別学科リスト!"&amp;ADDRESS(MATCH($B91,高専別学科リスト!B:B,0),3))&lt;10,"0"&amp;INDIRECT("高専別学科リスト!"&amp;ADDRESS(MATCH($B91,高専別学科リスト!B:B,0),3)),INDIRECT("高専別学科リスト!"&amp;ADDRESS(MATCH($B91,高専別学科リスト!B:B,0),3))),"")</f>
    </nc>
  </rcc>
  <rcc rId="2162" sId="9">
    <oc r="O92">
      <f>IF($B92&lt;&gt;"",INDIRECT("高専別学科リスト!"&amp;ADDRESS(MATCH($B92,高専別学科リスト!B:B),3)),"")</f>
    </oc>
    <nc r="O92">
      <f>IF($B92&lt;&gt;"",IF(INDIRECT("高専別学科リスト!"&amp;ADDRESS(MATCH($B92,高専別学科リスト!B:B,0),3))&lt;10,"0"&amp;INDIRECT("高専別学科リスト!"&amp;ADDRESS(MATCH($B92,高専別学科リスト!B:B,0),3)),INDIRECT("高専別学科リスト!"&amp;ADDRESS(MATCH($B92,高専別学科リスト!B:B,0),3))),"")</f>
    </nc>
  </rcc>
  <rcc rId="2163" sId="9">
    <oc r="O93">
      <f>IF($B93&lt;&gt;"",INDIRECT("高専別学科リスト!"&amp;ADDRESS(MATCH($B93,高専別学科リスト!B:B),3)),"")</f>
    </oc>
    <nc r="O93">
      <f>IF($B93&lt;&gt;"",IF(INDIRECT("高専別学科リスト!"&amp;ADDRESS(MATCH($B93,高専別学科リスト!B:B,0),3))&lt;10,"0"&amp;INDIRECT("高専別学科リスト!"&amp;ADDRESS(MATCH($B93,高専別学科リスト!B:B,0),3)),INDIRECT("高専別学科リスト!"&amp;ADDRESS(MATCH($B93,高専別学科リスト!B:B,0),3))),"")</f>
    </nc>
  </rcc>
  <rcc rId="2164" sId="9">
    <oc r="O94">
      <f>IF($B94&lt;&gt;"",INDIRECT("高専別学科リスト!"&amp;ADDRESS(MATCH($B94,高専別学科リスト!B:B),3)),"")</f>
    </oc>
    <nc r="O94">
      <f>IF($B94&lt;&gt;"",IF(INDIRECT("高専別学科リスト!"&amp;ADDRESS(MATCH($B94,高専別学科リスト!B:B,0),3))&lt;10,"0"&amp;INDIRECT("高専別学科リスト!"&amp;ADDRESS(MATCH($B94,高専別学科リスト!B:B,0),3)),INDIRECT("高専別学科リスト!"&amp;ADDRESS(MATCH($B94,高専別学科リスト!B:B,0),3))),"")</f>
    </nc>
  </rcc>
  <rcc rId="2165" sId="9">
    <oc r="O95">
      <f>IF($B95&lt;&gt;"",INDIRECT("高専別学科リスト!"&amp;ADDRESS(MATCH($B95,高専別学科リスト!B:B),3)),"")</f>
    </oc>
    <nc r="O95">
      <f>IF($B95&lt;&gt;"",IF(INDIRECT("高専別学科リスト!"&amp;ADDRESS(MATCH($B95,高専別学科リスト!B:B,0),3))&lt;10,"0"&amp;INDIRECT("高専別学科リスト!"&amp;ADDRESS(MATCH($B95,高専別学科リスト!B:B,0),3)),INDIRECT("高専別学科リスト!"&amp;ADDRESS(MATCH($B95,高専別学科リスト!B:B,0),3))),"")</f>
    </nc>
  </rcc>
  <rcc rId="2166" sId="9">
    <oc r="O96">
      <f>IF($B96&lt;&gt;"",INDIRECT("高専別学科リスト!"&amp;ADDRESS(MATCH($B96,高専別学科リスト!B:B),3)),"")</f>
    </oc>
    <nc r="O96">
      <f>IF($B96&lt;&gt;"",IF(INDIRECT("高専別学科リスト!"&amp;ADDRESS(MATCH($B96,高専別学科リスト!B:B,0),3))&lt;10,"0"&amp;INDIRECT("高専別学科リスト!"&amp;ADDRESS(MATCH($B96,高専別学科リスト!B:B,0),3)),INDIRECT("高専別学科リスト!"&amp;ADDRESS(MATCH($B96,高専別学科リスト!B:B,0),3))),"")</f>
    </nc>
  </rcc>
  <rcc rId="2167" sId="9">
    <oc r="O97">
      <f>IF($B97&lt;&gt;"",INDIRECT("高専別学科リスト!"&amp;ADDRESS(MATCH($B97,高専別学科リスト!B:B),3)),"")</f>
    </oc>
    <nc r="O97">
      <f>IF($B97&lt;&gt;"",IF(INDIRECT("高専別学科リスト!"&amp;ADDRESS(MATCH($B97,高専別学科リスト!B:B,0),3))&lt;10,"0"&amp;INDIRECT("高専別学科リスト!"&amp;ADDRESS(MATCH($B97,高専別学科リスト!B:B,0),3)),INDIRECT("高専別学科リスト!"&amp;ADDRESS(MATCH($B97,高専別学科リスト!B:B,0),3))),"")</f>
    </nc>
  </rcc>
  <rcc rId="2168" sId="9">
    <oc r="O98">
      <f>IF($B98&lt;&gt;"",INDIRECT("高専別学科リスト!"&amp;ADDRESS(MATCH($B98,高専別学科リスト!B:B),3)),"")</f>
    </oc>
    <nc r="O98">
      <f>IF($B98&lt;&gt;"",IF(INDIRECT("高専別学科リスト!"&amp;ADDRESS(MATCH($B98,高専別学科リスト!B:B,0),3))&lt;10,"0"&amp;INDIRECT("高専別学科リスト!"&amp;ADDRESS(MATCH($B98,高専別学科リスト!B:B,0),3)),INDIRECT("高専別学科リスト!"&amp;ADDRESS(MATCH($B98,高専別学科リスト!B:B,0),3))),"")</f>
    </nc>
  </rcc>
  <rcc rId="2169" sId="9">
    <oc r="O99">
      <f>IF($B99&lt;&gt;"",INDIRECT("高専別学科リスト!"&amp;ADDRESS(MATCH($B99,高専別学科リスト!B:B),3)),"")</f>
    </oc>
    <nc r="O99">
      <f>IF($B99&lt;&gt;"",IF(INDIRECT("高専別学科リスト!"&amp;ADDRESS(MATCH($B99,高専別学科リスト!B:B,0),3))&lt;10,"0"&amp;INDIRECT("高専別学科リスト!"&amp;ADDRESS(MATCH($B99,高専別学科リスト!B:B,0),3)),INDIRECT("高専別学科リスト!"&amp;ADDRESS(MATCH($B99,高専別学科リスト!B:B,0),3))),"")</f>
    </nc>
  </rcc>
  <rcc rId="2170" sId="9">
    <oc r="O100">
      <f>IF($B100&lt;&gt;"",INDIRECT("高専別学科リスト!"&amp;ADDRESS(MATCH($B100,高専別学科リスト!B:B),3)),"")</f>
    </oc>
    <nc r="O100">
      <f>IF($B100&lt;&gt;"",IF(INDIRECT("高専別学科リスト!"&amp;ADDRESS(MATCH($B100,高専別学科リスト!B:B,0),3))&lt;10,"0"&amp;INDIRECT("高専別学科リスト!"&amp;ADDRESS(MATCH($B100,高専別学科リスト!B:B,0),3)),INDIRECT("高専別学科リスト!"&amp;ADDRESS(MATCH($B100,高専別学科リスト!B:B,0),3))),"")</f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1" sId="10">
    <oc r="O2">
      <f>IF($B2&lt;&gt;"",INDIRECT("高専別学科リスト!"&amp;ADDRESS(MATCH($B2,高専別学科リスト!B:B),3)),"")</f>
    </oc>
    <nc r="O2">
      <f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</nc>
  </rcc>
  <rcc rId="2172" sId="10">
    <oc r="O3">
      <f>IF($B3&lt;&gt;"",INDIRECT("高専別学科リスト!"&amp;ADDRESS(MATCH($B3,高専別学科リスト!B:B),3)),"")</f>
    </oc>
    <nc r="O3">
      <f>IF($B3&lt;&gt;"",IF(INDIRECT("高専別学科リスト!"&amp;ADDRESS(MATCH($B3,高専別学科リスト!B:B,0),3))&lt;10,"0"&amp;INDIRECT("高専別学科リスト!"&amp;ADDRESS(MATCH($B3,高専別学科リスト!B:B,0),3)),INDIRECT("高専別学科リスト!"&amp;ADDRESS(MATCH($B3,高専別学科リスト!B:B,0),3))),"")</f>
    </nc>
  </rcc>
  <rcc rId="2173" sId="10">
    <oc r="O4">
      <f>IF($B4&lt;&gt;"",INDIRECT("高専別学科リスト!"&amp;ADDRESS(MATCH($B4,高専別学科リスト!B:B),3)),"")</f>
    </oc>
    <nc r="O4">
      <f>IF($B4&lt;&gt;"",IF(INDIRECT("高専別学科リスト!"&amp;ADDRESS(MATCH($B4,高専別学科リスト!B:B,0),3))&lt;10,"0"&amp;INDIRECT("高専別学科リスト!"&amp;ADDRESS(MATCH($B4,高専別学科リスト!B:B,0),3)),INDIRECT("高専別学科リスト!"&amp;ADDRESS(MATCH($B4,高専別学科リスト!B:B,0),3))),"")</f>
    </nc>
  </rcc>
  <rcc rId="2174" sId="10">
    <oc r="O5">
      <f>IF($B5&lt;&gt;"",INDIRECT("高専別学科リスト!"&amp;ADDRESS(MATCH($B5,高専別学科リスト!B:B),3)),"")</f>
    </oc>
    <nc r="O5">
      <f>IF($B5&lt;&gt;"",IF(INDIRECT("高専別学科リスト!"&amp;ADDRESS(MATCH($B5,高専別学科リスト!B:B,0),3))&lt;10,"0"&amp;INDIRECT("高専別学科リスト!"&amp;ADDRESS(MATCH($B5,高専別学科リスト!B:B,0),3)),INDIRECT("高専別学科リスト!"&amp;ADDRESS(MATCH($B5,高専別学科リスト!B:B,0),3))),"")</f>
    </nc>
  </rcc>
  <rcc rId="2175" sId="10">
    <oc r="O6">
      <f>IF($B6&lt;&gt;"",INDIRECT("高専別学科リスト!"&amp;ADDRESS(MATCH($B6,高専別学科リスト!B:B),3)),"")</f>
    </oc>
    <nc r="O6">
      <f>IF($B6&lt;&gt;"",IF(INDIRECT("高専別学科リスト!"&amp;ADDRESS(MATCH($B6,高専別学科リスト!B:B,0),3))&lt;10,"0"&amp;INDIRECT("高専別学科リスト!"&amp;ADDRESS(MATCH($B6,高専別学科リスト!B:B,0),3)),INDIRECT("高専別学科リスト!"&amp;ADDRESS(MATCH($B6,高専別学科リスト!B:B,0),3))),"")</f>
    </nc>
  </rcc>
  <rcc rId="2176" sId="10">
    <oc r="O7">
      <f>IF($B7&lt;&gt;"",INDIRECT("高専別学科リスト!"&amp;ADDRESS(MATCH($B7,高専別学科リスト!B:B),3)),"")</f>
    </oc>
    <nc r="O7">
      <f>IF($B7&lt;&gt;"",IF(INDIRECT("高専別学科リスト!"&amp;ADDRESS(MATCH($B7,高専別学科リスト!B:B,0),3))&lt;10,"0"&amp;INDIRECT("高専別学科リスト!"&amp;ADDRESS(MATCH($B7,高専別学科リスト!B:B,0),3)),INDIRECT("高専別学科リスト!"&amp;ADDRESS(MATCH($B7,高専別学科リスト!B:B,0),3))),"")</f>
    </nc>
  </rcc>
  <rcc rId="2177" sId="10">
    <oc r="O8">
      <f>IF($B8&lt;&gt;"",INDIRECT("高専別学科リスト!"&amp;ADDRESS(MATCH($B8,高専別学科リスト!B:B),3)),"")</f>
    </oc>
    <nc r="O8">
      <f>IF($B8&lt;&gt;"",IF(INDIRECT("高専別学科リスト!"&amp;ADDRESS(MATCH($B8,高専別学科リスト!B:B,0),3))&lt;10,"0"&amp;INDIRECT("高専別学科リスト!"&amp;ADDRESS(MATCH($B8,高専別学科リスト!B:B,0),3)),INDIRECT("高専別学科リスト!"&amp;ADDRESS(MATCH($B8,高専別学科リスト!B:B,0),3))),"")</f>
    </nc>
  </rcc>
  <rcc rId="2178" sId="10">
    <oc r="O9">
      <f>IF($B9&lt;&gt;"",INDIRECT("高専別学科リスト!"&amp;ADDRESS(MATCH($B9,高専別学科リスト!B:B),3)),"")</f>
    </oc>
    <nc r="O9">
      <f>IF($B9&lt;&gt;"",IF(INDIRECT("高専別学科リスト!"&amp;ADDRESS(MATCH($B9,高専別学科リスト!B:B,0),3))&lt;10,"0"&amp;INDIRECT("高専別学科リスト!"&amp;ADDRESS(MATCH($B9,高専別学科リスト!B:B,0),3)),INDIRECT("高専別学科リスト!"&amp;ADDRESS(MATCH($B9,高専別学科リスト!B:B,0),3))),"")</f>
    </nc>
  </rcc>
  <rcc rId="2179" sId="10">
    <oc r="O10">
      <f>IF($B10&lt;&gt;"",INDIRECT("高専別学科リスト!"&amp;ADDRESS(MATCH($B10,高専別学科リスト!B:B),3)),"")</f>
    </oc>
    <nc r="O10">
      <f>IF($B10&lt;&gt;"",IF(INDIRECT("高専別学科リスト!"&amp;ADDRESS(MATCH($B10,高専別学科リスト!B:B,0),3))&lt;10,"0"&amp;INDIRECT("高専別学科リスト!"&amp;ADDRESS(MATCH($B10,高専別学科リスト!B:B,0),3)),INDIRECT("高専別学科リスト!"&amp;ADDRESS(MATCH($B10,高専別学科リスト!B:B,0),3))),"")</f>
    </nc>
  </rcc>
  <rcc rId="2180" sId="10">
    <oc r="O11">
      <f>IF($B11&lt;&gt;"",INDIRECT("高専別学科リスト!"&amp;ADDRESS(MATCH($B11,高専別学科リスト!B:B),3)),"")</f>
    </oc>
    <nc r="O11">
      <f>IF($B11&lt;&gt;"",IF(INDIRECT("高専別学科リスト!"&amp;ADDRESS(MATCH($B11,高専別学科リスト!B:B,0),3))&lt;10,"0"&amp;INDIRECT("高専別学科リスト!"&amp;ADDRESS(MATCH($B11,高専別学科リスト!B:B,0),3)),INDIRECT("高専別学科リスト!"&amp;ADDRESS(MATCH($B11,高専別学科リスト!B:B,0),3))),"")</f>
    </nc>
  </rcc>
  <rcc rId="2181" sId="10">
    <oc r="O12">
      <f>IF($B12&lt;&gt;"",INDIRECT("高専別学科リスト!"&amp;ADDRESS(MATCH($B12,高専別学科リスト!B:B),3)),"")</f>
    </oc>
    <nc r="O12">
      <f>IF($B12&lt;&gt;"",IF(INDIRECT("高専別学科リスト!"&amp;ADDRESS(MATCH($B12,高専別学科リスト!B:B,0),3))&lt;10,"0"&amp;INDIRECT("高専別学科リスト!"&amp;ADDRESS(MATCH($B12,高専別学科リスト!B:B,0),3)),INDIRECT("高専別学科リスト!"&amp;ADDRESS(MATCH($B12,高専別学科リスト!B:B,0),3))),"")</f>
    </nc>
  </rcc>
  <rcc rId="2182" sId="10">
    <oc r="O13">
      <f>IF($B13&lt;&gt;"",INDIRECT("高専別学科リスト!"&amp;ADDRESS(MATCH($B13,高専別学科リスト!B:B),3)),"")</f>
    </oc>
    <nc r="O13">
      <f>IF($B13&lt;&gt;"",IF(INDIRECT("高専別学科リスト!"&amp;ADDRESS(MATCH($B13,高専別学科リスト!B:B,0),3))&lt;10,"0"&amp;INDIRECT("高専別学科リスト!"&amp;ADDRESS(MATCH($B13,高専別学科リスト!B:B,0),3)),INDIRECT("高専別学科リスト!"&amp;ADDRESS(MATCH($B13,高専別学科リスト!B:B,0),3))),"")</f>
    </nc>
  </rcc>
  <rcc rId="2183" sId="10">
    <oc r="O14">
      <f>IF($B14&lt;&gt;"",INDIRECT("高専別学科リスト!"&amp;ADDRESS(MATCH($B14,高専別学科リスト!B:B),3)),"")</f>
    </oc>
    <nc r="O14">
      <f>IF($B14&lt;&gt;"",IF(INDIRECT("高専別学科リスト!"&amp;ADDRESS(MATCH($B14,高専別学科リスト!B:B,0),3))&lt;10,"0"&amp;INDIRECT("高専別学科リスト!"&amp;ADDRESS(MATCH($B14,高専別学科リスト!B:B,0),3)),INDIRECT("高専別学科リスト!"&amp;ADDRESS(MATCH($B14,高専別学科リスト!B:B,0),3))),"")</f>
    </nc>
  </rcc>
  <rcc rId="2184" sId="10">
    <oc r="O15">
      <f>IF($B15&lt;&gt;"",INDIRECT("高専別学科リスト!"&amp;ADDRESS(MATCH($B15,高専別学科リスト!B:B),3)),"")</f>
    </oc>
    <nc r="O15">
      <f>IF($B15&lt;&gt;"",IF(INDIRECT("高専別学科リスト!"&amp;ADDRESS(MATCH($B15,高専別学科リスト!B:B,0),3))&lt;10,"0"&amp;INDIRECT("高専別学科リスト!"&amp;ADDRESS(MATCH($B15,高専別学科リスト!B:B,0),3)),INDIRECT("高専別学科リスト!"&amp;ADDRESS(MATCH($B15,高専別学科リスト!B:B,0),3))),"")</f>
    </nc>
  </rcc>
  <rcc rId="2185" sId="10">
    <oc r="O16">
      <f>IF($B16&lt;&gt;"",INDIRECT("高専別学科リスト!"&amp;ADDRESS(MATCH($B16,高専別学科リスト!B:B),3)),"")</f>
    </oc>
    <nc r="O16">
      <f>IF($B16&lt;&gt;"",IF(INDIRECT("高専別学科リスト!"&amp;ADDRESS(MATCH($B16,高専別学科リスト!B:B,0),3))&lt;10,"0"&amp;INDIRECT("高専別学科リスト!"&amp;ADDRESS(MATCH($B16,高専別学科リスト!B:B,0),3)),INDIRECT("高専別学科リスト!"&amp;ADDRESS(MATCH($B16,高専別学科リスト!B:B,0),3))),"")</f>
    </nc>
  </rcc>
  <rcc rId="2186" sId="10">
    <oc r="O17">
      <f>IF($B17&lt;&gt;"",INDIRECT("高専別学科リスト!"&amp;ADDRESS(MATCH($B17,高専別学科リスト!B:B),3)),"")</f>
    </oc>
    <nc r="O17">
      <f>IF($B17&lt;&gt;"",IF(INDIRECT("高専別学科リスト!"&amp;ADDRESS(MATCH($B17,高専別学科リスト!B:B,0),3))&lt;10,"0"&amp;INDIRECT("高専別学科リスト!"&amp;ADDRESS(MATCH($B17,高専別学科リスト!B:B,0),3)),INDIRECT("高専別学科リスト!"&amp;ADDRESS(MATCH($B17,高専別学科リスト!B:B,0),3))),"")</f>
    </nc>
  </rcc>
  <rcc rId="2187" sId="10">
    <oc r="O18">
      <f>IF($B18&lt;&gt;"",INDIRECT("高専別学科リスト!"&amp;ADDRESS(MATCH($B18,高専別学科リスト!B:B),3)),"")</f>
    </oc>
    <nc r="O18">
      <f>IF($B18&lt;&gt;"",IF(INDIRECT("高専別学科リスト!"&amp;ADDRESS(MATCH($B18,高専別学科リスト!B:B,0),3))&lt;10,"0"&amp;INDIRECT("高専別学科リスト!"&amp;ADDRESS(MATCH($B18,高専別学科リスト!B:B,0),3)),INDIRECT("高専別学科リスト!"&amp;ADDRESS(MATCH($B18,高専別学科リスト!B:B,0),3))),"")</f>
    </nc>
  </rcc>
  <rcc rId="2188" sId="10">
    <oc r="O19">
      <f>IF($B19&lt;&gt;"",INDIRECT("高専別学科リスト!"&amp;ADDRESS(MATCH($B19,高専別学科リスト!B:B),3)),"")</f>
    </oc>
    <nc r="O19">
      <f>IF($B19&lt;&gt;"",IF(INDIRECT("高専別学科リスト!"&amp;ADDRESS(MATCH($B19,高専別学科リスト!B:B,0),3))&lt;10,"0"&amp;INDIRECT("高専別学科リスト!"&amp;ADDRESS(MATCH($B19,高専別学科リスト!B:B,0),3)),INDIRECT("高専別学科リスト!"&amp;ADDRESS(MATCH($B19,高専別学科リスト!B:B,0),3))),"")</f>
    </nc>
  </rcc>
  <rcc rId="2189" sId="10">
    <oc r="O20">
      <f>IF($B20&lt;&gt;"",INDIRECT("高専別学科リスト!"&amp;ADDRESS(MATCH($B20,高専別学科リスト!B:B),3)),"")</f>
    </oc>
    <nc r="O20">
      <f>IF($B20&lt;&gt;"",IF(INDIRECT("高専別学科リスト!"&amp;ADDRESS(MATCH($B20,高専別学科リスト!B:B,0),3))&lt;10,"0"&amp;INDIRECT("高専別学科リスト!"&amp;ADDRESS(MATCH($B20,高専別学科リスト!B:B,0),3)),INDIRECT("高専別学科リスト!"&amp;ADDRESS(MATCH($B20,高専別学科リスト!B:B,0),3))),"")</f>
    </nc>
  </rcc>
  <rcc rId="2190" sId="10">
    <oc r="O21">
      <f>IF($B21&lt;&gt;"",INDIRECT("高専別学科リスト!"&amp;ADDRESS(MATCH($B21,高専別学科リスト!B:B),3)),"")</f>
    </oc>
    <nc r="O21">
      <f>IF($B21&lt;&gt;"",IF(INDIRECT("高専別学科リスト!"&amp;ADDRESS(MATCH($B21,高専別学科リスト!B:B,0),3))&lt;10,"0"&amp;INDIRECT("高専別学科リスト!"&amp;ADDRESS(MATCH($B21,高専別学科リスト!B:B,0),3)),INDIRECT("高専別学科リスト!"&amp;ADDRESS(MATCH($B21,高専別学科リスト!B:B,0),3))),"")</f>
    </nc>
  </rcc>
  <rcc rId="2191" sId="10">
    <oc r="O22">
      <f>IF($B22&lt;&gt;"",INDIRECT("高専別学科リスト!"&amp;ADDRESS(MATCH($B22,高専別学科リスト!B:B),3)),"")</f>
    </oc>
    <nc r="O22">
      <f>IF($B22&lt;&gt;"",IF(INDIRECT("高専別学科リスト!"&amp;ADDRESS(MATCH($B22,高専別学科リスト!B:B,0),3))&lt;10,"0"&amp;INDIRECT("高専別学科リスト!"&amp;ADDRESS(MATCH($B22,高専別学科リスト!B:B,0),3)),INDIRECT("高専別学科リスト!"&amp;ADDRESS(MATCH($B22,高専別学科リスト!B:B,0),3))),"")</f>
    </nc>
  </rcc>
  <rcc rId="2192" sId="10">
    <oc r="O23">
      <f>IF($B23&lt;&gt;"",INDIRECT("高専別学科リスト!"&amp;ADDRESS(MATCH($B23,高専別学科リスト!B:B),3)),"")</f>
    </oc>
    <nc r="O23">
      <f>IF($B23&lt;&gt;"",IF(INDIRECT("高専別学科リスト!"&amp;ADDRESS(MATCH($B23,高専別学科リスト!B:B,0),3))&lt;10,"0"&amp;INDIRECT("高専別学科リスト!"&amp;ADDRESS(MATCH($B23,高専別学科リスト!B:B,0),3)),INDIRECT("高専別学科リスト!"&amp;ADDRESS(MATCH($B23,高専別学科リスト!B:B,0),3))),"")</f>
    </nc>
  </rcc>
  <rcc rId="2193" sId="10">
    <oc r="O24">
      <f>IF($B24&lt;&gt;"",INDIRECT("高専別学科リスト!"&amp;ADDRESS(MATCH($B24,高専別学科リスト!B:B),3)),"")</f>
    </oc>
    <nc r="O24">
      <f>IF($B24&lt;&gt;"",IF(INDIRECT("高専別学科リスト!"&amp;ADDRESS(MATCH($B24,高専別学科リスト!B:B,0),3))&lt;10,"0"&amp;INDIRECT("高専別学科リスト!"&amp;ADDRESS(MATCH($B24,高専別学科リスト!B:B,0),3)),INDIRECT("高専別学科リスト!"&amp;ADDRESS(MATCH($B24,高専別学科リスト!B:B,0),3))),"")</f>
    </nc>
  </rcc>
  <rcc rId="2194" sId="10">
    <oc r="O25">
      <f>IF($B25&lt;&gt;"",INDIRECT("高専別学科リスト!"&amp;ADDRESS(MATCH($B25,高専別学科リスト!B:B),3)),"")</f>
    </oc>
    <nc r="O25">
      <f>IF($B25&lt;&gt;"",IF(INDIRECT("高専別学科リスト!"&amp;ADDRESS(MATCH($B25,高専別学科リスト!B:B,0),3))&lt;10,"0"&amp;INDIRECT("高専別学科リスト!"&amp;ADDRESS(MATCH($B25,高専別学科リスト!B:B,0),3)),INDIRECT("高専別学科リスト!"&amp;ADDRESS(MATCH($B25,高専別学科リスト!B:B,0),3))),"")</f>
    </nc>
  </rcc>
  <rcc rId="2195" sId="10">
    <oc r="O26">
      <f>IF($B26&lt;&gt;"",INDIRECT("高専別学科リスト!"&amp;ADDRESS(MATCH($B26,高専別学科リスト!B:B),3)),"")</f>
    </oc>
    <nc r="O26">
      <f>IF($B26&lt;&gt;"",IF(INDIRECT("高専別学科リスト!"&amp;ADDRESS(MATCH($B26,高専別学科リスト!B:B,0),3))&lt;10,"0"&amp;INDIRECT("高専別学科リスト!"&amp;ADDRESS(MATCH($B26,高専別学科リスト!B:B,0),3)),INDIRECT("高専別学科リスト!"&amp;ADDRESS(MATCH($B26,高専別学科リスト!B:B,0),3))),"")</f>
    </nc>
  </rcc>
  <rcc rId="2196" sId="10">
    <oc r="O27">
      <f>IF($B27&lt;&gt;"",INDIRECT("高専別学科リスト!"&amp;ADDRESS(MATCH($B27,高専別学科リスト!B:B),3)),"")</f>
    </oc>
    <nc r="O27">
      <f>IF($B27&lt;&gt;"",IF(INDIRECT("高専別学科リスト!"&amp;ADDRESS(MATCH($B27,高専別学科リスト!B:B,0),3))&lt;10,"0"&amp;INDIRECT("高専別学科リスト!"&amp;ADDRESS(MATCH($B27,高専別学科リスト!B:B,0),3)),INDIRECT("高専別学科リスト!"&amp;ADDRESS(MATCH($B27,高専別学科リスト!B:B,0),3))),"")</f>
    </nc>
  </rcc>
  <rcc rId="2197" sId="10">
    <oc r="O28">
      <f>IF($B28&lt;&gt;"",INDIRECT("高専別学科リスト!"&amp;ADDRESS(MATCH($B28,高専別学科リスト!B:B),3)),"")</f>
    </oc>
    <nc r="O28">
      <f>IF($B28&lt;&gt;"",IF(INDIRECT("高専別学科リスト!"&amp;ADDRESS(MATCH($B28,高専別学科リスト!B:B,0),3))&lt;10,"0"&amp;INDIRECT("高専別学科リスト!"&amp;ADDRESS(MATCH($B28,高専別学科リスト!B:B,0),3)),INDIRECT("高専別学科リスト!"&amp;ADDRESS(MATCH($B28,高専別学科リスト!B:B,0),3))),"")</f>
    </nc>
  </rcc>
  <rcc rId="2198" sId="10">
    <oc r="O29">
      <f>IF($B29&lt;&gt;"",INDIRECT("高専別学科リスト!"&amp;ADDRESS(MATCH($B29,高専別学科リスト!B:B),3)),"")</f>
    </oc>
    <nc r="O29">
      <f>IF($B29&lt;&gt;"",IF(INDIRECT("高専別学科リスト!"&amp;ADDRESS(MATCH($B29,高専別学科リスト!B:B,0),3))&lt;10,"0"&amp;INDIRECT("高専別学科リスト!"&amp;ADDRESS(MATCH($B29,高専別学科リスト!B:B,0),3)),INDIRECT("高専別学科リスト!"&amp;ADDRESS(MATCH($B29,高専別学科リスト!B:B,0),3))),"")</f>
    </nc>
  </rcc>
  <rcc rId="2199" sId="10">
    <oc r="O30">
      <f>IF($B30&lt;&gt;"",INDIRECT("高専別学科リスト!"&amp;ADDRESS(MATCH($B30,高専別学科リスト!B:B),3)),"")</f>
    </oc>
    <nc r="O30">
      <f>IF($B30&lt;&gt;"",IF(INDIRECT("高専別学科リスト!"&amp;ADDRESS(MATCH($B30,高専別学科リスト!B:B,0),3))&lt;10,"0"&amp;INDIRECT("高専別学科リスト!"&amp;ADDRESS(MATCH($B30,高専別学科リスト!B:B,0),3)),INDIRECT("高専別学科リスト!"&amp;ADDRESS(MATCH($B30,高専別学科リスト!B:B,0),3))),"")</f>
    </nc>
  </rcc>
  <rcc rId="2200" sId="10">
    <oc r="O31">
      <f>IF($B31&lt;&gt;"",INDIRECT("高専別学科リスト!"&amp;ADDRESS(MATCH($B31,高専別学科リスト!B:B),3)),"")</f>
    </oc>
    <nc r="O31">
      <f>IF($B31&lt;&gt;"",IF(INDIRECT("高専別学科リスト!"&amp;ADDRESS(MATCH($B31,高専別学科リスト!B:B,0),3))&lt;10,"0"&amp;INDIRECT("高専別学科リスト!"&amp;ADDRESS(MATCH($B31,高専別学科リスト!B:B,0),3)),INDIRECT("高専別学科リスト!"&amp;ADDRESS(MATCH($B31,高専別学科リスト!B:B,0),3))),"")</f>
    </nc>
  </rcc>
  <rcc rId="2201" sId="10">
    <oc r="O32">
      <f>IF($B32&lt;&gt;"",INDIRECT("高専別学科リスト!"&amp;ADDRESS(MATCH($B32,高専別学科リスト!B:B),3)),"")</f>
    </oc>
    <nc r="O32">
      <f>IF($B32&lt;&gt;"",IF(INDIRECT("高専別学科リスト!"&amp;ADDRESS(MATCH($B32,高専別学科リスト!B:B,0),3))&lt;10,"0"&amp;INDIRECT("高専別学科リスト!"&amp;ADDRESS(MATCH($B32,高専別学科リスト!B:B,0),3)),INDIRECT("高専別学科リスト!"&amp;ADDRESS(MATCH($B32,高専別学科リスト!B:B,0),3))),"")</f>
    </nc>
  </rcc>
  <rcc rId="2202" sId="10">
    <oc r="O33">
      <f>IF($B33&lt;&gt;"",INDIRECT("高専別学科リスト!"&amp;ADDRESS(MATCH($B33,高専別学科リスト!B:B),3)),"")</f>
    </oc>
    <nc r="O33">
      <f>IF($B33&lt;&gt;"",IF(INDIRECT("高専別学科リスト!"&amp;ADDRESS(MATCH($B33,高専別学科リスト!B:B,0),3))&lt;10,"0"&amp;INDIRECT("高専別学科リスト!"&amp;ADDRESS(MATCH($B33,高専別学科リスト!B:B,0),3)),INDIRECT("高専別学科リスト!"&amp;ADDRESS(MATCH($B33,高専別学科リスト!B:B,0),3))),"")</f>
    </nc>
  </rcc>
  <rcc rId="2203" sId="10">
    <oc r="O34">
      <f>IF($B34&lt;&gt;"",INDIRECT("高専別学科リスト!"&amp;ADDRESS(MATCH($B34,高専別学科リスト!B:B),3)),"")</f>
    </oc>
    <nc r="O34">
      <f>IF($B34&lt;&gt;"",IF(INDIRECT("高専別学科リスト!"&amp;ADDRESS(MATCH($B34,高専別学科リスト!B:B,0),3))&lt;10,"0"&amp;INDIRECT("高専別学科リスト!"&amp;ADDRESS(MATCH($B34,高専別学科リスト!B:B,0),3)),INDIRECT("高専別学科リスト!"&amp;ADDRESS(MATCH($B34,高専別学科リスト!B:B,0),3))),"")</f>
    </nc>
  </rcc>
  <rcc rId="2204" sId="10">
    <oc r="O35">
      <f>IF($B35&lt;&gt;"",INDIRECT("高専別学科リスト!"&amp;ADDRESS(MATCH($B35,高専別学科リスト!B:B),3)),"")</f>
    </oc>
    <nc r="O35">
      <f>IF($B35&lt;&gt;"",IF(INDIRECT("高専別学科リスト!"&amp;ADDRESS(MATCH($B35,高専別学科リスト!B:B,0),3))&lt;10,"0"&amp;INDIRECT("高専別学科リスト!"&amp;ADDRESS(MATCH($B35,高専別学科リスト!B:B,0),3)),INDIRECT("高専別学科リスト!"&amp;ADDRESS(MATCH($B35,高専別学科リスト!B:B,0),3))),"")</f>
    </nc>
  </rcc>
  <rcc rId="2205" sId="10">
    <oc r="O36">
      <f>IF($B36&lt;&gt;"",INDIRECT("高専別学科リスト!"&amp;ADDRESS(MATCH($B36,高専別学科リスト!B:B),3)),"")</f>
    </oc>
    <nc r="O36">
      <f>IF($B36&lt;&gt;"",IF(INDIRECT("高専別学科リスト!"&amp;ADDRESS(MATCH($B36,高専別学科リスト!B:B,0),3))&lt;10,"0"&amp;INDIRECT("高専別学科リスト!"&amp;ADDRESS(MATCH($B36,高専別学科リスト!B:B,0),3)),INDIRECT("高専別学科リスト!"&amp;ADDRESS(MATCH($B36,高専別学科リスト!B:B,0),3))),"")</f>
    </nc>
  </rcc>
  <rcc rId="2206" sId="10">
    <oc r="O37">
      <f>IF($B37&lt;&gt;"",INDIRECT("高専別学科リスト!"&amp;ADDRESS(MATCH($B37,高専別学科リスト!B:B),3)),"")</f>
    </oc>
    <nc r="O37">
      <f>IF($B37&lt;&gt;"",IF(INDIRECT("高専別学科リスト!"&amp;ADDRESS(MATCH($B37,高専別学科リスト!B:B,0),3))&lt;10,"0"&amp;INDIRECT("高専別学科リスト!"&amp;ADDRESS(MATCH($B37,高専別学科リスト!B:B,0),3)),INDIRECT("高専別学科リスト!"&amp;ADDRESS(MATCH($B37,高専別学科リスト!B:B,0),3))),"")</f>
    </nc>
  </rcc>
  <rcc rId="2207" sId="10">
    <oc r="O38">
      <f>IF($B38&lt;&gt;"",INDIRECT("高専別学科リスト!"&amp;ADDRESS(MATCH($B38,高専別学科リスト!B:B),3)),"")</f>
    </oc>
    <nc r="O38">
      <f>IF($B38&lt;&gt;"",IF(INDIRECT("高専別学科リスト!"&amp;ADDRESS(MATCH($B38,高専別学科リスト!B:B,0),3))&lt;10,"0"&amp;INDIRECT("高専別学科リスト!"&amp;ADDRESS(MATCH($B38,高専別学科リスト!B:B,0),3)),INDIRECT("高専別学科リスト!"&amp;ADDRESS(MATCH($B38,高専別学科リスト!B:B,0),3))),"")</f>
    </nc>
  </rcc>
  <rcc rId="2208" sId="10">
    <oc r="O39">
      <f>IF($B39&lt;&gt;"",INDIRECT("高専別学科リスト!"&amp;ADDRESS(MATCH($B39,高専別学科リスト!B:B),3)),"")</f>
    </oc>
    <nc r="O39">
      <f>IF($B39&lt;&gt;"",IF(INDIRECT("高専別学科リスト!"&amp;ADDRESS(MATCH($B39,高専別学科リスト!B:B,0),3))&lt;10,"0"&amp;INDIRECT("高専別学科リスト!"&amp;ADDRESS(MATCH($B39,高専別学科リスト!B:B,0),3)),INDIRECT("高専別学科リスト!"&amp;ADDRESS(MATCH($B39,高専別学科リスト!B:B,0),3))),"")</f>
    </nc>
  </rcc>
  <rcc rId="2209" sId="10">
    <oc r="O40">
      <f>IF($B40&lt;&gt;"",INDIRECT("高専別学科リスト!"&amp;ADDRESS(MATCH($B40,高専別学科リスト!B:B),3)),"")</f>
    </oc>
    <nc r="O40">
      <f>IF($B40&lt;&gt;"",IF(INDIRECT("高専別学科リスト!"&amp;ADDRESS(MATCH($B40,高専別学科リスト!B:B,0),3))&lt;10,"0"&amp;INDIRECT("高専別学科リスト!"&amp;ADDRESS(MATCH($B40,高専別学科リスト!B:B,0),3)),INDIRECT("高専別学科リスト!"&amp;ADDRESS(MATCH($B40,高専別学科リスト!B:B,0),3))),"")</f>
    </nc>
  </rcc>
  <rcc rId="2210" sId="10">
    <oc r="O41">
      <f>IF($B41&lt;&gt;"",INDIRECT("高専別学科リスト!"&amp;ADDRESS(MATCH($B41,高専別学科リスト!B:B),3)),"")</f>
    </oc>
    <nc r="O41">
      <f>IF($B41&lt;&gt;"",IF(INDIRECT("高専別学科リスト!"&amp;ADDRESS(MATCH($B41,高専別学科リスト!B:B,0),3))&lt;10,"0"&amp;INDIRECT("高専別学科リスト!"&amp;ADDRESS(MATCH($B41,高専別学科リスト!B:B,0),3)),INDIRECT("高専別学科リスト!"&amp;ADDRESS(MATCH($B41,高専別学科リスト!B:B,0),3))),"")</f>
    </nc>
  </rcc>
  <rcc rId="2211" sId="10">
    <oc r="O42">
      <f>IF($B42&lt;&gt;"",INDIRECT("高専別学科リスト!"&amp;ADDRESS(MATCH($B42,高専別学科リスト!B:B),3)),"")</f>
    </oc>
    <nc r="O42">
      <f>IF($B42&lt;&gt;"",IF(INDIRECT("高専別学科リスト!"&amp;ADDRESS(MATCH($B42,高専別学科リスト!B:B,0),3))&lt;10,"0"&amp;INDIRECT("高専別学科リスト!"&amp;ADDRESS(MATCH($B42,高専別学科リスト!B:B,0),3)),INDIRECT("高専別学科リスト!"&amp;ADDRESS(MATCH($B42,高専別学科リスト!B:B,0),3))),"")</f>
    </nc>
  </rcc>
  <rcc rId="2212" sId="10">
    <oc r="O43">
      <f>IF($B43&lt;&gt;"",INDIRECT("高専別学科リスト!"&amp;ADDRESS(MATCH($B43,高専別学科リスト!B:B),3)),"")</f>
    </oc>
    <nc r="O43">
      <f>IF($B43&lt;&gt;"",IF(INDIRECT("高専別学科リスト!"&amp;ADDRESS(MATCH($B43,高専別学科リスト!B:B,0),3))&lt;10,"0"&amp;INDIRECT("高専別学科リスト!"&amp;ADDRESS(MATCH($B43,高専別学科リスト!B:B,0),3)),INDIRECT("高専別学科リスト!"&amp;ADDRESS(MATCH($B43,高専別学科リスト!B:B,0),3))),"")</f>
    </nc>
  </rcc>
  <rcc rId="2213" sId="10">
    <oc r="O44">
      <f>IF($B44&lt;&gt;"",INDIRECT("高専別学科リスト!"&amp;ADDRESS(MATCH($B44,高専別学科リスト!B:B),3)),"")</f>
    </oc>
    <nc r="O44">
      <f>IF($B44&lt;&gt;"",IF(INDIRECT("高専別学科リスト!"&amp;ADDRESS(MATCH($B44,高専別学科リスト!B:B,0),3))&lt;10,"0"&amp;INDIRECT("高専別学科リスト!"&amp;ADDRESS(MATCH($B44,高専別学科リスト!B:B,0),3)),INDIRECT("高専別学科リスト!"&amp;ADDRESS(MATCH($B44,高専別学科リスト!B:B,0),3))),"")</f>
    </nc>
  </rcc>
  <rcc rId="2214" sId="10">
    <oc r="O45">
      <f>IF($B45&lt;&gt;"",INDIRECT("高専別学科リスト!"&amp;ADDRESS(MATCH($B45,高専別学科リスト!B:B),3)),"")</f>
    </oc>
    <nc r="O45">
      <f>IF($B45&lt;&gt;"",IF(INDIRECT("高専別学科リスト!"&amp;ADDRESS(MATCH($B45,高専別学科リスト!B:B,0),3))&lt;10,"0"&amp;INDIRECT("高専別学科リスト!"&amp;ADDRESS(MATCH($B45,高専別学科リスト!B:B,0),3)),INDIRECT("高専別学科リスト!"&amp;ADDRESS(MATCH($B45,高専別学科リスト!B:B,0),3))),"")</f>
    </nc>
  </rcc>
  <rcc rId="2215" sId="10">
    <oc r="O46">
      <f>IF($B46&lt;&gt;"",INDIRECT("高専別学科リスト!"&amp;ADDRESS(MATCH($B46,高専別学科リスト!B:B),3)),"")</f>
    </oc>
    <nc r="O46">
      <f>IF($B46&lt;&gt;"",IF(INDIRECT("高専別学科リスト!"&amp;ADDRESS(MATCH($B46,高専別学科リスト!B:B,0),3))&lt;10,"0"&amp;INDIRECT("高専別学科リスト!"&amp;ADDRESS(MATCH($B46,高専別学科リスト!B:B,0),3)),INDIRECT("高専別学科リスト!"&amp;ADDRESS(MATCH($B46,高専別学科リスト!B:B,0),3))),"")</f>
    </nc>
  </rcc>
  <rcc rId="2216" sId="10">
    <oc r="O47">
      <f>IF($B47&lt;&gt;"",INDIRECT("高専別学科リスト!"&amp;ADDRESS(MATCH($B47,高専別学科リスト!B:B),3)),"")</f>
    </oc>
    <nc r="O47">
      <f>IF($B47&lt;&gt;"",IF(INDIRECT("高専別学科リスト!"&amp;ADDRESS(MATCH($B47,高専別学科リスト!B:B,0),3))&lt;10,"0"&amp;INDIRECT("高専別学科リスト!"&amp;ADDRESS(MATCH($B47,高専別学科リスト!B:B,0),3)),INDIRECT("高専別学科リスト!"&amp;ADDRESS(MATCH($B47,高専別学科リスト!B:B,0),3))),"")</f>
    </nc>
  </rcc>
  <rcc rId="2217" sId="10">
    <oc r="O48">
      <f>IF($B48&lt;&gt;"",INDIRECT("高専別学科リスト!"&amp;ADDRESS(MATCH($B48,高専別学科リスト!B:B),3)),"")</f>
    </oc>
    <nc r="O48">
      <f>IF($B48&lt;&gt;"",IF(INDIRECT("高専別学科リスト!"&amp;ADDRESS(MATCH($B48,高専別学科リスト!B:B,0),3))&lt;10,"0"&amp;INDIRECT("高専別学科リスト!"&amp;ADDRESS(MATCH($B48,高専別学科リスト!B:B,0),3)),INDIRECT("高専別学科リスト!"&amp;ADDRESS(MATCH($B48,高専別学科リスト!B:B,0),3))),"")</f>
    </nc>
  </rcc>
  <rcc rId="2218" sId="10">
    <oc r="O49">
      <f>IF($B49&lt;&gt;"",INDIRECT("高専別学科リスト!"&amp;ADDRESS(MATCH($B49,高専別学科リスト!B:B),3)),"")</f>
    </oc>
    <nc r="O49">
      <f>IF($B49&lt;&gt;"",IF(INDIRECT("高専別学科リスト!"&amp;ADDRESS(MATCH($B49,高専別学科リスト!B:B,0),3))&lt;10,"0"&amp;INDIRECT("高専別学科リスト!"&amp;ADDRESS(MATCH($B49,高専別学科リスト!B:B,0),3)),INDIRECT("高専別学科リスト!"&amp;ADDRESS(MATCH($B49,高専別学科リスト!B:B,0),3))),"")</f>
    </nc>
  </rcc>
  <rcc rId="2219" sId="10">
    <oc r="O50">
      <f>IF($B50&lt;&gt;"",INDIRECT("高専別学科リスト!"&amp;ADDRESS(MATCH($B50,高専別学科リスト!B:B),3)),"")</f>
    </oc>
    <nc r="O50">
      <f>IF($B50&lt;&gt;"",IF(INDIRECT("高専別学科リスト!"&amp;ADDRESS(MATCH($B50,高専別学科リスト!B:B,0),3))&lt;10,"0"&amp;INDIRECT("高専別学科リスト!"&amp;ADDRESS(MATCH($B50,高専別学科リスト!B:B,0),3)),INDIRECT("高専別学科リスト!"&amp;ADDRESS(MATCH($B50,高専別学科リスト!B:B,0),3))),"")</f>
    </nc>
  </rcc>
  <rcc rId="2220" sId="10">
    <oc r="O51">
      <f>IF($B51&lt;&gt;"",INDIRECT("高専別学科リスト!"&amp;ADDRESS(MATCH($B51,高専別学科リスト!B:B),3)),"")</f>
    </oc>
    <nc r="O51">
      <f>IF($B51&lt;&gt;"",IF(INDIRECT("高専別学科リスト!"&amp;ADDRESS(MATCH($B51,高専別学科リスト!B:B,0),3))&lt;10,"0"&amp;INDIRECT("高専別学科リスト!"&amp;ADDRESS(MATCH($B51,高専別学科リスト!B:B,0),3)),INDIRECT("高専別学科リスト!"&amp;ADDRESS(MATCH($B51,高専別学科リスト!B:B,0),3))),"")</f>
    </nc>
  </rcc>
  <rcc rId="2221" sId="10">
    <oc r="O52">
      <f>IF($B52&lt;&gt;"",INDIRECT("高専別学科リスト!"&amp;ADDRESS(MATCH($B52,高専別学科リスト!B:B),3)),"")</f>
    </oc>
    <nc r="O52">
      <f>IF($B52&lt;&gt;"",IF(INDIRECT("高専別学科リスト!"&amp;ADDRESS(MATCH($B52,高専別学科リスト!B:B,0),3))&lt;10,"0"&amp;INDIRECT("高専別学科リスト!"&amp;ADDRESS(MATCH($B52,高専別学科リスト!B:B,0),3)),INDIRECT("高専別学科リスト!"&amp;ADDRESS(MATCH($B52,高専別学科リスト!B:B,0),3))),"")</f>
    </nc>
  </rcc>
  <rcc rId="2222" sId="10">
    <oc r="O53">
      <f>IF($B53&lt;&gt;"",INDIRECT("高専別学科リスト!"&amp;ADDRESS(MATCH($B53,高専別学科リスト!B:B),3)),"")</f>
    </oc>
    <nc r="O53">
      <f>IF($B53&lt;&gt;"",IF(INDIRECT("高専別学科リスト!"&amp;ADDRESS(MATCH($B53,高専別学科リスト!B:B,0),3))&lt;10,"0"&amp;INDIRECT("高専別学科リスト!"&amp;ADDRESS(MATCH($B53,高専別学科リスト!B:B,0),3)),INDIRECT("高専別学科リスト!"&amp;ADDRESS(MATCH($B53,高専別学科リスト!B:B,0),3))),"")</f>
    </nc>
  </rcc>
  <rcc rId="2223" sId="10">
    <oc r="O54">
      <f>IF($B54&lt;&gt;"",INDIRECT("高専別学科リスト!"&amp;ADDRESS(MATCH($B54,高専別学科リスト!B:B),3)),"")</f>
    </oc>
    <nc r="O54">
      <f>IF($B54&lt;&gt;"",IF(INDIRECT("高専別学科リスト!"&amp;ADDRESS(MATCH($B54,高専別学科リスト!B:B,0),3))&lt;10,"0"&amp;INDIRECT("高専別学科リスト!"&amp;ADDRESS(MATCH($B54,高専別学科リスト!B:B,0),3)),INDIRECT("高専別学科リスト!"&amp;ADDRESS(MATCH($B54,高専別学科リスト!B:B,0),3))),"")</f>
    </nc>
  </rcc>
  <rcc rId="2224" sId="10">
    <oc r="O55">
      <f>IF($B55&lt;&gt;"",INDIRECT("高専別学科リスト!"&amp;ADDRESS(MATCH($B55,高専別学科リスト!B:B),3)),"")</f>
    </oc>
    <nc r="O55">
      <f>IF($B55&lt;&gt;"",IF(INDIRECT("高専別学科リスト!"&amp;ADDRESS(MATCH($B55,高専別学科リスト!B:B,0),3))&lt;10,"0"&amp;INDIRECT("高専別学科リスト!"&amp;ADDRESS(MATCH($B55,高専別学科リスト!B:B,0),3)),INDIRECT("高専別学科リスト!"&amp;ADDRESS(MATCH($B55,高専別学科リスト!B:B,0),3))),"")</f>
    </nc>
  </rcc>
  <rcc rId="2225" sId="10">
    <oc r="O56">
      <f>IF($B56&lt;&gt;"",INDIRECT("高専別学科リスト!"&amp;ADDRESS(MATCH($B56,高専別学科リスト!B:B),3)),"")</f>
    </oc>
    <nc r="O56">
      <f>IF($B56&lt;&gt;"",IF(INDIRECT("高専別学科リスト!"&amp;ADDRESS(MATCH($B56,高専別学科リスト!B:B,0),3))&lt;10,"0"&amp;INDIRECT("高専別学科リスト!"&amp;ADDRESS(MATCH($B56,高専別学科リスト!B:B,0),3)),INDIRECT("高専別学科リスト!"&amp;ADDRESS(MATCH($B56,高専別学科リスト!B:B,0),3))),"")</f>
    </nc>
  </rcc>
  <rcc rId="2226" sId="10">
    <oc r="O57">
      <f>IF($B57&lt;&gt;"",INDIRECT("高専別学科リスト!"&amp;ADDRESS(MATCH($B57,高専別学科リスト!B:B),3)),"")</f>
    </oc>
    <nc r="O57">
      <f>IF($B57&lt;&gt;"",IF(INDIRECT("高専別学科リスト!"&amp;ADDRESS(MATCH($B57,高専別学科リスト!B:B,0),3))&lt;10,"0"&amp;INDIRECT("高専別学科リスト!"&amp;ADDRESS(MATCH($B57,高専別学科リスト!B:B,0),3)),INDIRECT("高専別学科リスト!"&amp;ADDRESS(MATCH($B57,高専別学科リスト!B:B,0),3))),"")</f>
    </nc>
  </rcc>
  <rcc rId="2227" sId="10">
    <oc r="O58">
      <f>IF($B58&lt;&gt;"",INDIRECT("高専別学科リスト!"&amp;ADDRESS(MATCH($B58,高専別学科リスト!B:B),3)),"")</f>
    </oc>
    <nc r="O58">
      <f>IF($B58&lt;&gt;"",IF(INDIRECT("高専別学科リスト!"&amp;ADDRESS(MATCH($B58,高専別学科リスト!B:B,0),3))&lt;10,"0"&amp;INDIRECT("高専別学科リスト!"&amp;ADDRESS(MATCH($B58,高専別学科リスト!B:B,0),3)),INDIRECT("高専別学科リスト!"&amp;ADDRESS(MATCH($B58,高専別学科リスト!B:B,0),3))),"")</f>
    </nc>
  </rcc>
  <rcc rId="2228" sId="10">
    <oc r="O59">
      <f>IF($B59&lt;&gt;"",INDIRECT("高専別学科リスト!"&amp;ADDRESS(MATCH($B59,高専別学科リスト!B:B),3)),"")</f>
    </oc>
    <nc r="O59">
      <f>IF($B59&lt;&gt;"",IF(INDIRECT("高専別学科リスト!"&amp;ADDRESS(MATCH($B59,高専別学科リスト!B:B,0),3))&lt;10,"0"&amp;INDIRECT("高専別学科リスト!"&amp;ADDRESS(MATCH($B59,高専別学科リスト!B:B,0),3)),INDIRECT("高専別学科リスト!"&amp;ADDRESS(MATCH($B59,高専別学科リスト!B:B,0),3))),"")</f>
    </nc>
  </rcc>
  <rcc rId="2229" sId="10">
    <oc r="O60">
      <f>IF($B60&lt;&gt;"",INDIRECT("高専別学科リスト!"&amp;ADDRESS(MATCH($B60,高専別学科リスト!B:B),3)),"")</f>
    </oc>
    <nc r="O60">
      <f>IF($B60&lt;&gt;"",IF(INDIRECT("高専別学科リスト!"&amp;ADDRESS(MATCH($B60,高専別学科リスト!B:B,0),3))&lt;10,"0"&amp;INDIRECT("高専別学科リスト!"&amp;ADDRESS(MATCH($B60,高専別学科リスト!B:B,0),3)),INDIRECT("高専別学科リスト!"&amp;ADDRESS(MATCH($B60,高専別学科リスト!B:B,0),3))),"")</f>
    </nc>
  </rcc>
  <rcc rId="2230" sId="10">
    <oc r="O61">
      <f>IF($B61&lt;&gt;"",INDIRECT("高専別学科リスト!"&amp;ADDRESS(MATCH($B61,高専別学科リスト!B:B),3)),"")</f>
    </oc>
    <nc r="O61">
      <f>IF($B61&lt;&gt;"",IF(INDIRECT("高専別学科リスト!"&amp;ADDRESS(MATCH($B61,高専別学科リスト!B:B,0),3))&lt;10,"0"&amp;INDIRECT("高専別学科リスト!"&amp;ADDRESS(MATCH($B61,高専別学科リスト!B:B,0),3)),INDIRECT("高専別学科リスト!"&amp;ADDRESS(MATCH($B61,高専別学科リスト!B:B,0),3))),"")</f>
    </nc>
  </rcc>
  <rcc rId="2231" sId="10">
    <oc r="O62">
      <f>IF($B62&lt;&gt;"",INDIRECT("高専別学科リスト!"&amp;ADDRESS(MATCH($B62,高専別学科リスト!B:B),3)),"")</f>
    </oc>
    <nc r="O62">
      <f>IF($B62&lt;&gt;"",IF(INDIRECT("高専別学科リスト!"&amp;ADDRESS(MATCH($B62,高専別学科リスト!B:B,0),3))&lt;10,"0"&amp;INDIRECT("高専別学科リスト!"&amp;ADDRESS(MATCH($B62,高専別学科リスト!B:B,0),3)),INDIRECT("高専別学科リスト!"&amp;ADDRESS(MATCH($B62,高専別学科リスト!B:B,0),3))),"")</f>
    </nc>
  </rcc>
  <rcc rId="2232" sId="10">
    <oc r="O63">
      <f>IF($B63&lt;&gt;"",INDIRECT("高専別学科リスト!"&amp;ADDRESS(MATCH($B63,高専別学科リスト!B:B),3)),"")</f>
    </oc>
    <nc r="O63">
      <f>IF($B63&lt;&gt;"",IF(INDIRECT("高専別学科リスト!"&amp;ADDRESS(MATCH($B63,高専別学科リスト!B:B,0),3))&lt;10,"0"&amp;INDIRECT("高専別学科リスト!"&amp;ADDRESS(MATCH($B63,高専別学科リスト!B:B,0),3)),INDIRECT("高専別学科リスト!"&amp;ADDRESS(MATCH($B63,高専別学科リスト!B:B,0),3))),"")</f>
    </nc>
  </rcc>
  <rcc rId="2233" sId="10">
    <oc r="O64">
      <f>IF($B64&lt;&gt;"",INDIRECT("高専別学科リスト!"&amp;ADDRESS(MATCH($B64,高専別学科リスト!B:B),3)),"")</f>
    </oc>
    <nc r="O64">
      <f>IF($B64&lt;&gt;"",IF(INDIRECT("高専別学科リスト!"&amp;ADDRESS(MATCH($B64,高専別学科リスト!B:B,0),3))&lt;10,"0"&amp;INDIRECT("高専別学科リスト!"&amp;ADDRESS(MATCH($B64,高専別学科リスト!B:B,0),3)),INDIRECT("高専別学科リスト!"&amp;ADDRESS(MATCH($B64,高専別学科リスト!B:B,0),3))),"")</f>
    </nc>
  </rcc>
  <rcc rId="2234" sId="10">
    <oc r="O65">
      <f>IF($B65&lt;&gt;"",INDIRECT("高専別学科リスト!"&amp;ADDRESS(MATCH($B65,高専別学科リスト!B:B),3)),"")</f>
    </oc>
    <nc r="O65">
      <f>IF($B65&lt;&gt;"",IF(INDIRECT("高専別学科リスト!"&amp;ADDRESS(MATCH($B65,高専別学科リスト!B:B,0),3))&lt;10,"0"&amp;INDIRECT("高専別学科リスト!"&amp;ADDRESS(MATCH($B65,高専別学科リスト!B:B,0),3)),INDIRECT("高専別学科リスト!"&amp;ADDRESS(MATCH($B65,高専別学科リスト!B:B,0),3))),"")</f>
    </nc>
  </rcc>
  <rcc rId="2235" sId="10">
    <oc r="O66">
      <f>IF($B66&lt;&gt;"",INDIRECT("高専別学科リスト!"&amp;ADDRESS(MATCH($B66,高専別学科リスト!B:B),3)),"")</f>
    </oc>
    <nc r="O66">
      <f>IF($B66&lt;&gt;"",IF(INDIRECT("高専別学科リスト!"&amp;ADDRESS(MATCH($B66,高専別学科リスト!B:B,0),3))&lt;10,"0"&amp;INDIRECT("高専別学科リスト!"&amp;ADDRESS(MATCH($B66,高専別学科リスト!B:B,0),3)),INDIRECT("高専別学科リスト!"&amp;ADDRESS(MATCH($B66,高専別学科リスト!B:B,0),3))),"")</f>
    </nc>
  </rcc>
  <rcc rId="2236" sId="10">
    <oc r="O67">
      <f>IF($B67&lt;&gt;"",INDIRECT("高専別学科リスト!"&amp;ADDRESS(MATCH($B67,高専別学科リスト!B:B),3)),"")</f>
    </oc>
    <nc r="O67">
      <f>IF($B67&lt;&gt;"",IF(INDIRECT("高専別学科リスト!"&amp;ADDRESS(MATCH($B67,高専別学科リスト!B:B,0),3))&lt;10,"0"&amp;INDIRECT("高専別学科リスト!"&amp;ADDRESS(MATCH($B67,高専別学科リスト!B:B,0),3)),INDIRECT("高専別学科リスト!"&amp;ADDRESS(MATCH($B67,高専別学科リスト!B:B,0),3))),"")</f>
    </nc>
  </rcc>
  <rcc rId="2237" sId="10">
    <oc r="O68">
      <f>IF($B68&lt;&gt;"",INDIRECT("高専別学科リスト!"&amp;ADDRESS(MATCH($B68,高専別学科リスト!B:B),3)),"")</f>
    </oc>
    <nc r="O68">
      <f>IF($B68&lt;&gt;"",IF(INDIRECT("高専別学科リスト!"&amp;ADDRESS(MATCH($B68,高専別学科リスト!B:B,0),3))&lt;10,"0"&amp;INDIRECT("高専別学科リスト!"&amp;ADDRESS(MATCH($B68,高専別学科リスト!B:B,0),3)),INDIRECT("高専別学科リスト!"&amp;ADDRESS(MATCH($B68,高専別学科リスト!B:B,0),3))),"")</f>
    </nc>
  </rcc>
  <rcc rId="2238" sId="10">
    <oc r="O69">
      <f>IF($B69&lt;&gt;"",INDIRECT("高専別学科リスト!"&amp;ADDRESS(MATCH($B69,高専別学科リスト!B:B),3)),"")</f>
    </oc>
    <nc r="O69">
      <f>IF($B69&lt;&gt;"",IF(INDIRECT("高専別学科リスト!"&amp;ADDRESS(MATCH($B69,高専別学科リスト!B:B,0),3))&lt;10,"0"&amp;INDIRECT("高専別学科リスト!"&amp;ADDRESS(MATCH($B69,高専別学科リスト!B:B,0),3)),INDIRECT("高専別学科リスト!"&amp;ADDRESS(MATCH($B69,高専別学科リスト!B:B,0),3))),"")</f>
    </nc>
  </rcc>
  <rcc rId="2239" sId="10">
    <oc r="O70">
      <f>IF($B70&lt;&gt;"",INDIRECT("高専別学科リスト!"&amp;ADDRESS(MATCH($B70,高専別学科リスト!B:B),3)),"")</f>
    </oc>
    <nc r="O70">
      <f>IF($B70&lt;&gt;"",IF(INDIRECT("高専別学科リスト!"&amp;ADDRESS(MATCH($B70,高専別学科リスト!B:B,0),3))&lt;10,"0"&amp;INDIRECT("高専別学科リスト!"&amp;ADDRESS(MATCH($B70,高専別学科リスト!B:B,0),3)),INDIRECT("高専別学科リスト!"&amp;ADDRESS(MATCH($B70,高専別学科リスト!B:B,0),3))),"")</f>
    </nc>
  </rcc>
  <rcc rId="2240" sId="10">
    <oc r="O71">
      <f>IF($B71&lt;&gt;"",INDIRECT("高専別学科リスト!"&amp;ADDRESS(MATCH($B71,高専別学科リスト!B:B),3)),"")</f>
    </oc>
    <nc r="O71">
      <f>IF($B71&lt;&gt;"",IF(INDIRECT("高専別学科リスト!"&amp;ADDRESS(MATCH($B71,高専別学科リスト!B:B,0),3))&lt;10,"0"&amp;INDIRECT("高専別学科リスト!"&amp;ADDRESS(MATCH($B71,高専別学科リスト!B:B,0),3)),INDIRECT("高専別学科リスト!"&amp;ADDRESS(MATCH($B71,高専別学科リスト!B:B,0),3))),"")</f>
    </nc>
  </rcc>
  <rcc rId="2241" sId="10">
    <oc r="O72">
      <f>IF($B72&lt;&gt;"",INDIRECT("高専別学科リスト!"&amp;ADDRESS(MATCH($B72,高専別学科リスト!B:B),3)),"")</f>
    </oc>
    <nc r="O72">
      <f>IF($B72&lt;&gt;"",IF(INDIRECT("高専別学科リスト!"&amp;ADDRESS(MATCH($B72,高専別学科リスト!B:B,0),3))&lt;10,"0"&amp;INDIRECT("高専別学科リスト!"&amp;ADDRESS(MATCH($B72,高専別学科リスト!B:B,0),3)),INDIRECT("高専別学科リスト!"&amp;ADDRESS(MATCH($B72,高専別学科リスト!B:B,0),3))),"")</f>
    </nc>
  </rcc>
  <rcc rId="2242" sId="10">
    <oc r="O73">
      <f>IF($B73&lt;&gt;"",INDIRECT("高専別学科リスト!"&amp;ADDRESS(MATCH($B73,高専別学科リスト!B:B),3)),"")</f>
    </oc>
    <nc r="O73">
      <f>IF($B73&lt;&gt;"",IF(INDIRECT("高専別学科リスト!"&amp;ADDRESS(MATCH($B73,高専別学科リスト!B:B,0),3))&lt;10,"0"&amp;INDIRECT("高専別学科リスト!"&amp;ADDRESS(MATCH($B73,高専別学科リスト!B:B,0),3)),INDIRECT("高専別学科リスト!"&amp;ADDRESS(MATCH($B73,高専別学科リスト!B:B,0),3))),"")</f>
    </nc>
  </rcc>
  <rcc rId="2243" sId="10">
    <oc r="O74">
      <f>IF($B74&lt;&gt;"",INDIRECT("高専別学科リスト!"&amp;ADDRESS(MATCH($B74,高専別学科リスト!B:B),3)),"")</f>
    </oc>
    <nc r="O74">
      <f>IF($B74&lt;&gt;"",IF(INDIRECT("高専別学科リスト!"&amp;ADDRESS(MATCH($B74,高専別学科リスト!B:B,0),3))&lt;10,"0"&amp;INDIRECT("高専別学科リスト!"&amp;ADDRESS(MATCH($B74,高専別学科リスト!B:B,0),3)),INDIRECT("高専別学科リスト!"&amp;ADDRESS(MATCH($B74,高専別学科リスト!B:B,0),3))),"")</f>
    </nc>
  </rcc>
  <rcc rId="2244" sId="10">
    <oc r="O75">
      <f>IF($B75&lt;&gt;"",INDIRECT("高専別学科リスト!"&amp;ADDRESS(MATCH($B75,高専別学科リスト!B:B),3)),"")</f>
    </oc>
    <nc r="O75">
      <f>IF($B75&lt;&gt;"",IF(INDIRECT("高専別学科リスト!"&amp;ADDRESS(MATCH($B75,高専別学科リスト!B:B,0),3))&lt;10,"0"&amp;INDIRECT("高専別学科リスト!"&amp;ADDRESS(MATCH($B75,高専別学科リスト!B:B,0),3)),INDIRECT("高専別学科リスト!"&amp;ADDRESS(MATCH($B75,高専別学科リスト!B:B,0),3))),"")</f>
    </nc>
  </rcc>
  <rcc rId="2245" sId="10">
    <oc r="O76">
      <f>IF($B76&lt;&gt;"",INDIRECT("高専別学科リスト!"&amp;ADDRESS(MATCH($B76,高専別学科リスト!B:B),3)),"")</f>
    </oc>
    <nc r="O76">
      <f>IF($B76&lt;&gt;"",IF(INDIRECT("高専別学科リスト!"&amp;ADDRESS(MATCH($B76,高専別学科リスト!B:B,0),3))&lt;10,"0"&amp;INDIRECT("高専別学科リスト!"&amp;ADDRESS(MATCH($B76,高専別学科リスト!B:B,0),3)),INDIRECT("高専別学科リスト!"&amp;ADDRESS(MATCH($B76,高専別学科リスト!B:B,0),3))),"")</f>
    </nc>
  </rcc>
  <rcc rId="2246" sId="10">
    <oc r="O77">
      <f>IF($B77&lt;&gt;"",INDIRECT("高専別学科リスト!"&amp;ADDRESS(MATCH($B77,高専別学科リスト!B:B),3)),"")</f>
    </oc>
    <nc r="O77">
      <f>IF($B77&lt;&gt;"",IF(INDIRECT("高専別学科リスト!"&amp;ADDRESS(MATCH($B77,高専別学科リスト!B:B,0),3))&lt;10,"0"&amp;INDIRECT("高専別学科リスト!"&amp;ADDRESS(MATCH($B77,高専別学科リスト!B:B,0),3)),INDIRECT("高専別学科リスト!"&amp;ADDRESS(MATCH($B77,高専別学科リスト!B:B,0),3))),"")</f>
    </nc>
  </rcc>
  <rcc rId="2247" sId="10">
    <oc r="O78">
      <f>IF($B78&lt;&gt;"",INDIRECT("高専別学科リスト!"&amp;ADDRESS(MATCH($B78,高専別学科リスト!B:B),3)),"")</f>
    </oc>
    <nc r="O78">
      <f>IF($B78&lt;&gt;"",IF(INDIRECT("高専別学科リスト!"&amp;ADDRESS(MATCH($B78,高専別学科リスト!B:B,0),3))&lt;10,"0"&amp;INDIRECT("高専別学科リスト!"&amp;ADDRESS(MATCH($B78,高専別学科リスト!B:B,0),3)),INDIRECT("高専別学科リスト!"&amp;ADDRESS(MATCH($B78,高専別学科リスト!B:B,0),3))),"")</f>
    </nc>
  </rcc>
  <rcc rId="2248" sId="10">
    <oc r="O79">
      <f>IF($B79&lt;&gt;"",INDIRECT("高専別学科リスト!"&amp;ADDRESS(MATCH($B79,高専別学科リスト!B:B),3)),"")</f>
    </oc>
    <nc r="O79">
      <f>IF($B79&lt;&gt;"",IF(INDIRECT("高専別学科リスト!"&amp;ADDRESS(MATCH($B79,高専別学科リスト!B:B,0),3))&lt;10,"0"&amp;INDIRECT("高専別学科リスト!"&amp;ADDRESS(MATCH($B79,高専別学科リスト!B:B,0),3)),INDIRECT("高専別学科リスト!"&amp;ADDRESS(MATCH($B79,高専別学科リスト!B:B,0),3))),"")</f>
    </nc>
  </rcc>
  <rcc rId="2249" sId="10">
    <oc r="O80">
      <f>IF($B80&lt;&gt;"",INDIRECT("高専別学科リスト!"&amp;ADDRESS(MATCH($B80,高専別学科リスト!B:B),3)),"")</f>
    </oc>
    <nc r="O80">
      <f>IF($B80&lt;&gt;"",IF(INDIRECT("高専別学科リスト!"&amp;ADDRESS(MATCH($B80,高専別学科リスト!B:B,0),3))&lt;10,"0"&amp;INDIRECT("高専別学科リスト!"&amp;ADDRESS(MATCH($B80,高専別学科リスト!B:B,0),3)),INDIRECT("高専別学科リスト!"&amp;ADDRESS(MATCH($B80,高専別学科リスト!B:B,0),3))),"")</f>
    </nc>
  </rcc>
  <rcc rId="2250" sId="10">
    <oc r="O81">
      <f>IF($B81&lt;&gt;"",INDIRECT("高専別学科リスト!"&amp;ADDRESS(MATCH($B81,高専別学科リスト!B:B),3)),"")</f>
    </oc>
    <nc r="O81">
      <f>IF($B81&lt;&gt;"",IF(INDIRECT("高専別学科リスト!"&amp;ADDRESS(MATCH($B81,高専別学科リスト!B:B,0),3))&lt;10,"0"&amp;INDIRECT("高専別学科リスト!"&amp;ADDRESS(MATCH($B81,高専別学科リスト!B:B,0),3)),INDIRECT("高専別学科リスト!"&amp;ADDRESS(MATCH($B81,高専別学科リスト!B:B,0),3))),"")</f>
    </nc>
  </rcc>
  <rcc rId="2251" sId="10">
    <oc r="O82">
      <f>IF($B82&lt;&gt;"",INDIRECT("高専別学科リスト!"&amp;ADDRESS(MATCH($B82,高専別学科リスト!B:B),3)),"")</f>
    </oc>
    <nc r="O82">
      <f>IF($B82&lt;&gt;"",IF(INDIRECT("高専別学科リスト!"&amp;ADDRESS(MATCH($B82,高専別学科リスト!B:B,0),3))&lt;10,"0"&amp;INDIRECT("高専別学科リスト!"&amp;ADDRESS(MATCH($B82,高専別学科リスト!B:B,0),3)),INDIRECT("高専別学科リスト!"&amp;ADDRESS(MATCH($B82,高専別学科リスト!B:B,0),3))),"")</f>
    </nc>
  </rcc>
  <rcc rId="2252" sId="10">
    <oc r="O83">
      <f>IF($B83&lt;&gt;"",INDIRECT("高専別学科リスト!"&amp;ADDRESS(MATCH($B83,高専別学科リスト!B:B),3)),"")</f>
    </oc>
    <nc r="O83">
      <f>IF($B83&lt;&gt;"",IF(INDIRECT("高専別学科リスト!"&amp;ADDRESS(MATCH($B83,高専別学科リスト!B:B,0),3))&lt;10,"0"&amp;INDIRECT("高専別学科リスト!"&amp;ADDRESS(MATCH($B83,高専別学科リスト!B:B,0),3)),INDIRECT("高専別学科リスト!"&amp;ADDRESS(MATCH($B83,高専別学科リスト!B:B,0),3))),"")</f>
    </nc>
  </rcc>
  <rcc rId="2253" sId="10">
    <oc r="O84">
      <f>IF($B84&lt;&gt;"",INDIRECT("高専別学科リスト!"&amp;ADDRESS(MATCH($B84,高専別学科リスト!B:B),3)),"")</f>
    </oc>
    <nc r="O84">
      <f>IF($B84&lt;&gt;"",IF(INDIRECT("高専別学科リスト!"&amp;ADDRESS(MATCH($B84,高専別学科リスト!B:B,0),3))&lt;10,"0"&amp;INDIRECT("高専別学科リスト!"&amp;ADDRESS(MATCH($B84,高専別学科リスト!B:B,0),3)),INDIRECT("高専別学科リスト!"&amp;ADDRESS(MATCH($B84,高専別学科リスト!B:B,0),3))),"")</f>
    </nc>
  </rcc>
  <rcc rId="2254" sId="10">
    <oc r="O85">
      <f>IF($B85&lt;&gt;"",INDIRECT("高専別学科リスト!"&amp;ADDRESS(MATCH($B85,高専別学科リスト!B:B),3)),"")</f>
    </oc>
    <nc r="O85">
      <f>IF($B85&lt;&gt;"",IF(INDIRECT("高専別学科リスト!"&amp;ADDRESS(MATCH($B85,高専別学科リスト!B:B,0),3))&lt;10,"0"&amp;INDIRECT("高専別学科リスト!"&amp;ADDRESS(MATCH($B85,高専別学科リスト!B:B,0),3)),INDIRECT("高専別学科リスト!"&amp;ADDRESS(MATCH($B85,高専別学科リスト!B:B,0),3))),"")</f>
    </nc>
  </rcc>
  <rcc rId="2255" sId="10">
    <oc r="O86">
      <f>IF($B86&lt;&gt;"",INDIRECT("高専別学科リスト!"&amp;ADDRESS(MATCH($B86,高専別学科リスト!B:B),3)),"")</f>
    </oc>
    <nc r="O86">
      <f>IF($B86&lt;&gt;"",IF(INDIRECT("高専別学科リスト!"&amp;ADDRESS(MATCH($B86,高専別学科リスト!B:B,0),3))&lt;10,"0"&amp;INDIRECT("高専別学科リスト!"&amp;ADDRESS(MATCH($B86,高専別学科リスト!B:B,0),3)),INDIRECT("高専別学科リスト!"&amp;ADDRESS(MATCH($B86,高専別学科リスト!B:B,0),3))),"")</f>
    </nc>
  </rcc>
  <rcc rId="2256" sId="10">
    <oc r="O87">
      <f>IF($B87&lt;&gt;"",INDIRECT("高専別学科リスト!"&amp;ADDRESS(MATCH($B87,高専別学科リスト!B:B),3)),"")</f>
    </oc>
    <nc r="O87">
      <f>IF($B87&lt;&gt;"",IF(INDIRECT("高専別学科リスト!"&amp;ADDRESS(MATCH($B87,高専別学科リスト!B:B,0),3))&lt;10,"0"&amp;INDIRECT("高専別学科リスト!"&amp;ADDRESS(MATCH($B87,高専別学科リスト!B:B,0),3)),INDIRECT("高専別学科リスト!"&amp;ADDRESS(MATCH($B87,高専別学科リスト!B:B,0),3))),"")</f>
    </nc>
  </rcc>
  <rcc rId="2257" sId="10">
    <oc r="O88">
      <f>IF($B88&lt;&gt;"",INDIRECT("高専別学科リスト!"&amp;ADDRESS(MATCH($B88,高専別学科リスト!B:B),3)),"")</f>
    </oc>
    <nc r="O88">
      <f>IF($B88&lt;&gt;"",IF(INDIRECT("高専別学科リスト!"&amp;ADDRESS(MATCH($B88,高専別学科リスト!B:B,0),3))&lt;10,"0"&amp;INDIRECT("高専別学科リスト!"&amp;ADDRESS(MATCH($B88,高専別学科リスト!B:B,0),3)),INDIRECT("高専別学科リスト!"&amp;ADDRESS(MATCH($B88,高専別学科リスト!B:B,0),3))),"")</f>
    </nc>
  </rcc>
  <rcc rId="2258" sId="10">
    <oc r="O89">
      <f>IF($B89&lt;&gt;"",INDIRECT("高専別学科リスト!"&amp;ADDRESS(MATCH($B89,高専別学科リスト!B:B),3)),"")</f>
    </oc>
    <nc r="O89">
      <f>IF($B89&lt;&gt;"",IF(INDIRECT("高専別学科リスト!"&amp;ADDRESS(MATCH($B89,高専別学科リスト!B:B,0),3))&lt;10,"0"&amp;INDIRECT("高専別学科リスト!"&amp;ADDRESS(MATCH($B89,高専別学科リスト!B:B,0),3)),INDIRECT("高専別学科リスト!"&amp;ADDRESS(MATCH($B89,高専別学科リスト!B:B,0),3))),"")</f>
    </nc>
  </rcc>
  <rcc rId="2259" sId="10">
    <oc r="O90">
      <f>IF($B90&lt;&gt;"",INDIRECT("高専別学科リスト!"&amp;ADDRESS(MATCH($B90,高専別学科リスト!B:B),3)),"")</f>
    </oc>
    <nc r="O90">
      <f>IF($B90&lt;&gt;"",IF(INDIRECT("高専別学科リスト!"&amp;ADDRESS(MATCH($B90,高専別学科リスト!B:B,0),3))&lt;10,"0"&amp;INDIRECT("高専別学科リスト!"&amp;ADDRESS(MATCH($B90,高専別学科リスト!B:B,0),3)),INDIRECT("高専別学科リスト!"&amp;ADDRESS(MATCH($B90,高専別学科リスト!B:B,0),3))),"")</f>
    </nc>
  </rcc>
  <rcc rId="2260" sId="10">
    <oc r="O91">
      <f>IF($B91&lt;&gt;"",INDIRECT("高専別学科リスト!"&amp;ADDRESS(MATCH($B91,高専別学科リスト!B:B),3)),"")</f>
    </oc>
    <nc r="O91">
      <f>IF($B91&lt;&gt;"",IF(INDIRECT("高専別学科リスト!"&amp;ADDRESS(MATCH($B91,高専別学科リスト!B:B,0),3))&lt;10,"0"&amp;INDIRECT("高専別学科リスト!"&amp;ADDRESS(MATCH($B91,高専別学科リスト!B:B,0),3)),INDIRECT("高専別学科リスト!"&amp;ADDRESS(MATCH($B91,高専別学科リスト!B:B,0),3))),"")</f>
    </nc>
  </rcc>
  <rcc rId="2261" sId="10">
    <oc r="O92">
      <f>IF($B92&lt;&gt;"",INDIRECT("高専別学科リスト!"&amp;ADDRESS(MATCH($B92,高専別学科リスト!B:B),3)),"")</f>
    </oc>
    <nc r="O92">
      <f>IF($B92&lt;&gt;"",IF(INDIRECT("高専別学科リスト!"&amp;ADDRESS(MATCH($B92,高専別学科リスト!B:B,0),3))&lt;10,"0"&amp;INDIRECT("高専別学科リスト!"&amp;ADDRESS(MATCH($B92,高専別学科リスト!B:B,0),3)),INDIRECT("高専別学科リスト!"&amp;ADDRESS(MATCH($B92,高専別学科リスト!B:B,0),3))),"")</f>
    </nc>
  </rcc>
  <rcc rId="2262" sId="10">
    <oc r="O93">
      <f>IF($B93&lt;&gt;"",INDIRECT("高専別学科リスト!"&amp;ADDRESS(MATCH($B93,高専別学科リスト!B:B),3)),"")</f>
    </oc>
    <nc r="O93">
      <f>IF($B93&lt;&gt;"",IF(INDIRECT("高専別学科リスト!"&amp;ADDRESS(MATCH($B93,高専別学科リスト!B:B,0),3))&lt;10,"0"&amp;INDIRECT("高専別学科リスト!"&amp;ADDRESS(MATCH($B93,高専別学科リスト!B:B,0),3)),INDIRECT("高専別学科リスト!"&amp;ADDRESS(MATCH($B93,高専別学科リスト!B:B,0),3))),"")</f>
    </nc>
  </rcc>
  <rcc rId="2263" sId="10">
    <oc r="O94">
      <f>IF($B94&lt;&gt;"",INDIRECT("高専別学科リスト!"&amp;ADDRESS(MATCH($B94,高専別学科リスト!B:B),3)),"")</f>
    </oc>
    <nc r="O94">
      <f>IF($B94&lt;&gt;"",IF(INDIRECT("高専別学科リスト!"&amp;ADDRESS(MATCH($B94,高専別学科リスト!B:B,0),3))&lt;10,"0"&amp;INDIRECT("高専別学科リスト!"&amp;ADDRESS(MATCH($B94,高専別学科リスト!B:B,0),3)),INDIRECT("高専別学科リスト!"&amp;ADDRESS(MATCH($B94,高専別学科リスト!B:B,0),3))),"")</f>
    </nc>
  </rcc>
  <rcc rId="2264" sId="10">
    <oc r="O95">
      <f>IF($B95&lt;&gt;"",INDIRECT("高専別学科リスト!"&amp;ADDRESS(MATCH($B95,高専別学科リスト!B:B),3)),"")</f>
    </oc>
    <nc r="O95">
      <f>IF($B95&lt;&gt;"",IF(INDIRECT("高専別学科リスト!"&amp;ADDRESS(MATCH($B95,高専別学科リスト!B:B,0),3))&lt;10,"0"&amp;INDIRECT("高専別学科リスト!"&amp;ADDRESS(MATCH($B95,高専別学科リスト!B:B,0),3)),INDIRECT("高専別学科リスト!"&amp;ADDRESS(MATCH($B95,高専別学科リスト!B:B,0),3))),"")</f>
    </nc>
  </rcc>
  <rcc rId="2265" sId="10">
    <oc r="O96">
      <f>IF($B96&lt;&gt;"",INDIRECT("高専別学科リスト!"&amp;ADDRESS(MATCH($B96,高専別学科リスト!B:B),3)),"")</f>
    </oc>
    <nc r="O96">
      <f>IF($B96&lt;&gt;"",IF(INDIRECT("高専別学科リスト!"&amp;ADDRESS(MATCH($B96,高専別学科リスト!B:B,0),3))&lt;10,"0"&amp;INDIRECT("高専別学科リスト!"&amp;ADDRESS(MATCH($B96,高専別学科リスト!B:B,0),3)),INDIRECT("高専別学科リスト!"&amp;ADDRESS(MATCH($B96,高専別学科リスト!B:B,0),3))),"")</f>
    </nc>
  </rcc>
  <rcc rId="2266" sId="10">
    <oc r="O97">
      <f>IF($B97&lt;&gt;"",INDIRECT("高専別学科リスト!"&amp;ADDRESS(MATCH($B97,高専別学科リスト!B:B),3)),"")</f>
    </oc>
    <nc r="O97">
      <f>IF($B97&lt;&gt;"",IF(INDIRECT("高専別学科リスト!"&amp;ADDRESS(MATCH($B97,高専別学科リスト!B:B,0),3))&lt;10,"0"&amp;INDIRECT("高専別学科リスト!"&amp;ADDRESS(MATCH($B97,高専別学科リスト!B:B,0),3)),INDIRECT("高専別学科リスト!"&amp;ADDRESS(MATCH($B97,高専別学科リスト!B:B,0),3))),"")</f>
    </nc>
  </rcc>
  <rcc rId="2267" sId="10">
    <oc r="O98">
      <f>IF($B98&lt;&gt;"",INDIRECT("高専別学科リスト!"&amp;ADDRESS(MATCH($B98,高専別学科リスト!B:B),3)),"")</f>
    </oc>
    <nc r="O98">
      <f>IF($B98&lt;&gt;"",IF(INDIRECT("高専別学科リスト!"&amp;ADDRESS(MATCH($B98,高専別学科リスト!B:B,0),3))&lt;10,"0"&amp;INDIRECT("高専別学科リスト!"&amp;ADDRESS(MATCH($B98,高専別学科リスト!B:B,0),3)),INDIRECT("高専別学科リスト!"&amp;ADDRESS(MATCH($B98,高専別学科リスト!B:B,0),3))),"")</f>
    </nc>
  </rcc>
  <rcc rId="2268" sId="10">
    <oc r="O99">
      <f>IF($B99&lt;&gt;"",INDIRECT("高専別学科リスト!"&amp;ADDRESS(MATCH($B99,高専別学科リスト!B:B),3)),"")</f>
    </oc>
    <nc r="O99">
      <f>IF($B99&lt;&gt;"",IF(INDIRECT("高専別学科リスト!"&amp;ADDRESS(MATCH($B99,高専別学科リスト!B:B,0),3))&lt;10,"0"&amp;INDIRECT("高専別学科リスト!"&amp;ADDRESS(MATCH($B99,高専別学科リスト!B:B,0),3)),INDIRECT("高専別学科リスト!"&amp;ADDRESS(MATCH($B99,高専別学科リスト!B:B,0),3))),"")</f>
    </nc>
  </rcc>
  <rcv guid="{6CD4B4B4-F820-40A2-96CA-99AD2E23A915}" action="delete"/>
  <rdn rId="0" localSheetId="1" customView="1" name="Z_6CD4B4B4_F820_40A2_96CA_99AD2E23A915_.wvu.FilterData" hidden="1" oldHidden="1">
    <formula>リスト!$L$2:$L$15</formula>
    <oldFormula>リスト!$L$2:$L$15</oldFormula>
  </rdn>
  <rdn rId="0" localSheetId="4" customView="1" name="Z_6CD4B4B4_F820_40A2_96CA_99AD2E23A915_.wvu.FilterData" hidden="1" oldHidden="1">
    <formula>鳥羽商船科目リスト!$A$1:$F$291</formula>
    <oldFormula>鳥羽商船科目リスト!$A$1:$F$291</oldFormula>
  </rdn>
  <rdn rId="0" localSheetId="5" customView="1" name="Z_6CD4B4B4_F820_40A2_96CA_99AD2E23A915_.wvu.FilterData" hidden="1" oldHidden="1">
    <formula>一般教育科!$A$1:$L$101</formula>
    <oldFormula>一般教育科!$A$1:$L$101</oldFormula>
  </rdn>
  <rdn rId="0" localSheetId="6" customView="1" name="Z_6CD4B4B4_F820_40A2_96CA_99AD2E23A915_.wvu.FilterData" hidden="1" oldHidden="1">
    <formula>電子機械工学科!$A$1:$L$101</formula>
    <oldFormula>電子機械工学科!$A$1:$L$101</oldFormula>
  </rdn>
  <rdn rId="0" localSheetId="7" customView="1" name="Z_6CD4B4B4_F820_40A2_96CA_99AD2E23A915_.wvu.FilterData" hidden="1" oldHidden="1">
    <formula>制御情報工学科!$A$1:$L$101</formula>
    <oldFormula>制御情報工学科!$A$1:$L$101</oldFormula>
  </rdn>
  <rdn rId="0" localSheetId="8" customView="1" name="Z_6CD4B4B4_F820_40A2_96CA_99AD2E23A915_.wvu.FilterData" hidden="1" oldHidden="1">
    <formula>商船学科!$A$1:$L$101</formula>
    <oldFormula>商船学科!$A$1:$L$101</oldFormula>
  </rdn>
  <rdn rId="0" localSheetId="9" customView="1" name="Z_6CD4B4B4_F820_40A2_96CA_99AD2E23A915_.wvu.FilterData" hidden="1" oldHidden="1">
    <formula>生産システム工学専攻!$A$1:$L$102</formula>
    <oldFormula>生産システム工学専攻!$A$1:$L$102</oldFormula>
  </rdn>
  <rdn rId="0" localSheetId="10" customView="1" name="Z_6CD4B4B4_F820_40A2_96CA_99AD2E23A915_.wvu.FilterData" hidden="1" oldHidden="1">
    <formula>海事システム専攻!$A$1:$L$101</formula>
    <oldFormula>海事システム専攻!$A$1:$L$101</oldFormula>
  </rdn>
  <rcv guid="{6CD4B4B4-F820-40A2-96CA-99AD2E23A915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CD4B4B4-F820-40A2-96CA-99AD2E23A915}" action="delete"/>
  <rdn rId="0" localSheetId="1" customView="1" name="Z_6CD4B4B4_F820_40A2_96CA_99AD2E23A915_.wvu.FilterData" hidden="1" oldHidden="1">
    <formula>リスト!$L$2:$L$15</formula>
    <oldFormula>リスト!$L$2:$L$15</oldFormula>
  </rdn>
  <rdn rId="0" localSheetId="4" customView="1" name="Z_6CD4B4B4_F820_40A2_96CA_99AD2E23A915_.wvu.FilterData" hidden="1" oldHidden="1">
    <formula>鳥羽商船科目リスト!$A$1:$F$291</formula>
    <oldFormula>鳥羽商船科目リスト!$A$1:$F$291</oldFormula>
  </rdn>
  <rdn rId="0" localSheetId="5" customView="1" name="Z_6CD4B4B4_F820_40A2_96CA_99AD2E23A915_.wvu.FilterData" hidden="1" oldHidden="1">
    <formula>一般教育科!$A$1:$L$101</formula>
    <oldFormula>一般教育科!$A$1:$L$101</oldFormula>
  </rdn>
  <rdn rId="0" localSheetId="6" customView="1" name="Z_6CD4B4B4_F820_40A2_96CA_99AD2E23A915_.wvu.FilterData" hidden="1" oldHidden="1">
    <formula>電子機械工学科!$A$1:$L$101</formula>
    <oldFormula>電子機械工学科!$A$1:$L$101</oldFormula>
  </rdn>
  <rdn rId="0" localSheetId="7" customView="1" name="Z_6CD4B4B4_F820_40A2_96CA_99AD2E23A915_.wvu.FilterData" hidden="1" oldHidden="1">
    <formula>制御情報工学科!$A$1:$L$101</formula>
    <oldFormula>制御情報工学科!$A$1:$L$101</oldFormula>
  </rdn>
  <rdn rId="0" localSheetId="8" customView="1" name="Z_6CD4B4B4_F820_40A2_96CA_99AD2E23A915_.wvu.FilterData" hidden="1" oldHidden="1">
    <formula>商船学科!$A$1:$L$101</formula>
    <oldFormula>商船学科!$A$1:$L$101</oldFormula>
  </rdn>
  <rdn rId="0" localSheetId="9" customView="1" name="Z_6CD4B4B4_F820_40A2_96CA_99AD2E23A915_.wvu.FilterData" hidden="1" oldHidden="1">
    <formula>生産システム工学専攻!$A$1:$L$102</formula>
    <oldFormula>生産システム工学専攻!$A$1:$L$102</oldFormula>
  </rdn>
  <rdn rId="0" localSheetId="10" customView="1" name="Z_6CD4B4B4_F820_40A2_96CA_99AD2E23A915_.wvu.FilterData" hidden="1" oldHidden="1">
    <formula>海事システム専攻!$A$1:$L$101</formula>
    <oldFormula>海事システム専攻!$A$1:$L$101</oldFormula>
  </rdn>
  <rcv guid="{6CD4B4B4-F820-40A2-96CA-99AD2E23A915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CD4B4B4-F820-40A2-96CA-99AD2E23A915}" action="delete"/>
  <rdn rId="0" localSheetId="1" customView="1" name="Z_6CD4B4B4_F820_40A2_96CA_99AD2E23A915_.wvu.FilterData" hidden="1" oldHidden="1">
    <formula>リスト!$L$2:$L$15</formula>
    <oldFormula>リスト!$L$2:$L$15</oldFormula>
  </rdn>
  <rdn rId="0" localSheetId="4" customView="1" name="Z_6CD4B4B4_F820_40A2_96CA_99AD2E23A915_.wvu.FilterData" hidden="1" oldHidden="1">
    <formula>鳥羽商船科目リスト!$A$1:$F$291</formula>
    <oldFormula>鳥羽商船科目リスト!$A$1:$F$291</oldFormula>
  </rdn>
  <rdn rId="0" localSheetId="5" customView="1" name="Z_6CD4B4B4_F820_40A2_96CA_99AD2E23A915_.wvu.FilterData" hidden="1" oldHidden="1">
    <formula>一般教育科!$A$1:$L$101</formula>
    <oldFormula>一般教育科!$A$1:$L$101</oldFormula>
  </rdn>
  <rdn rId="0" localSheetId="6" customView="1" name="Z_6CD4B4B4_F820_40A2_96CA_99AD2E23A915_.wvu.FilterData" hidden="1" oldHidden="1">
    <formula>電子機械工学科!$A$1:$L$101</formula>
    <oldFormula>電子機械工学科!$A$1:$L$101</oldFormula>
  </rdn>
  <rdn rId="0" localSheetId="7" customView="1" name="Z_6CD4B4B4_F820_40A2_96CA_99AD2E23A915_.wvu.FilterData" hidden="1" oldHidden="1">
    <formula>制御情報工学科!$A$1:$L$101</formula>
    <oldFormula>制御情報工学科!$A$1:$L$101</oldFormula>
  </rdn>
  <rdn rId="0" localSheetId="8" customView="1" name="Z_6CD4B4B4_F820_40A2_96CA_99AD2E23A915_.wvu.FilterData" hidden="1" oldHidden="1">
    <formula>商船学科!$A$1:$L$101</formula>
    <oldFormula>商船学科!$A$1:$L$101</oldFormula>
  </rdn>
  <rdn rId="0" localSheetId="9" customView="1" name="Z_6CD4B4B4_F820_40A2_96CA_99AD2E23A915_.wvu.FilterData" hidden="1" oldHidden="1">
    <formula>生産システム工学専攻!$A$1:$L$102</formula>
    <oldFormula>生産システム工学専攻!$A$1:$L$102</oldFormula>
  </rdn>
  <rdn rId="0" localSheetId="10" customView="1" name="Z_6CD4B4B4_F820_40A2_96CA_99AD2E23A915_.wvu.FilterData" hidden="1" oldHidden="1">
    <formula>海事システム専攻!$A$1:$L$101</formula>
    <oldFormula>海事システム専攻!$A$1:$L$101</oldFormula>
  </rdn>
  <rcv guid="{6CD4B4B4-F820-40A2-96CA-99AD2E23A915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CD4B4B4-F820-40A2-96CA-99AD2E23A915}" action="delete"/>
  <rdn rId="0" localSheetId="1" customView="1" name="Z_6CD4B4B4_F820_40A2_96CA_99AD2E23A915_.wvu.FilterData" hidden="1" oldHidden="1">
    <formula>リスト!$L$2:$L$15</formula>
    <oldFormula>リスト!$L$2:$L$15</oldFormula>
  </rdn>
  <rdn rId="0" localSheetId="4" customView="1" name="Z_6CD4B4B4_F820_40A2_96CA_99AD2E23A915_.wvu.FilterData" hidden="1" oldHidden="1">
    <formula>鳥羽商船科目リスト!$A$1:$F$291</formula>
    <oldFormula>鳥羽商船科目リスト!$A$1:$F$291</oldFormula>
  </rdn>
  <rdn rId="0" localSheetId="5" customView="1" name="Z_6CD4B4B4_F820_40A2_96CA_99AD2E23A915_.wvu.FilterData" hidden="1" oldHidden="1">
    <formula>一般教育科!$A$1:$L$101</formula>
    <oldFormula>一般教育科!$A$1:$L$101</oldFormula>
  </rdn>
  <rdn rId="0" localSheetId="6" customView="1" name="Z_6CD4B4B4_F820_40A2_96CA_99AD2E23A915_.wvu.FilterData" hidden="1" oldHidden="1">
    <formula>電子機械工学科!$A$1:$L$101</formula>
    <oldFormula>電子機械工学科!$A$1:$L$101</oldFormula>
  </rdn>
  <rdn rId="0" localSheetId="7" customView="1" name="Z_6CD4B4B4_F820_40A2_96CA_99AD2E23A915_.wvu.FilterData" hidden="1" oldHidden="1">
    <formula>制御情報工学科!$A$1:$L$101</formula>
    <oldFormula>制御情報工学科!$A$1:$L$101</oldFormula>
  </rdn>
  <rdn rId="0" localSheetId="8" customView="1" name="Z_6CD4B4B4_F820_40A2_96CA_99AD2E23A915_.wvu.FilterData" hidden="1" oldHidden="1">
    <formula>商船学科!$A$1:$L$101</formula>
    <oldFormula>商船学科!$A$1:$L$101</oldFormula>
  </rdn>
  <rdn rId="0" localSheetId="9" customView="1" name="Z_6CD4B4B4_F820_40A2_96CA_99AD2E23A915_.wvu.FilterData" hidden="1" oldHidden="1">
    <formula>生産システム工学専攻!$A$1:$L$102</formula>
    <oldFormula>生産システム工学専攻!$A$1:$L$102</oldFormula>
  </rdn>
  <rdn rId="0" localSheetId="10" customView="1" name="Z_6CD4B4B4_F820_40A2_96CA_99AD2E23A915_.wvu.FilterData" hidden="1" oldHidden="1">
    <formula>海事システム専攻!$A$1:$L$101</formula>
    <oldFormula>海事システム専攻!$A$1:$L$101</oldFormula>
  </rdn>
  <rcv guid="{6CD4B4B4-F820-40A2-96CA-99AD2E23A915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CD4B4B4-F820-40A2-96CA-99AD2E23A915}" action="delete"/>
  <rdn rId="0" localSheetId="1" customView="1" name="Z_6CD4B4B4_F820_40A2_96CA_99AD2E23A915_.wvu.FilterData" hidden="1" oldHidden="1">
    <formula>リスト!$L$2:$L$15</formula>
    <oldFormula>リスト!$L$2:$L$15</oldFormula>
  </rdn>
  <rdn rId="0" localSheetId="4" customView="1" name="Z_6CD4B4B4_F820_40A2_96CA_99AD2E23A915_.wvu.FilterData" hidden="1" oldHidden="1">
    <formula>鳥羽商船科目リスト!$A$1:$F$291</formula>
    <oldFormula>鳥羽商船科目リスト!$A$1:$F$291</oldFormula>
  </rdn>
  <rdn rId="0" localSheetId="5" customView="1" name="Z_6CD4B4B4_F820_40A2_96CA_99AD2E23A915_.wvu.FilterData" hidden="1" oldHidden="1">
    <formula>一般教育科!$A$1:$L$101</formula>
    <oldFormula>一般教育科!$A$1:$L$101</oldFormula>
  </rdn>
  <rdn rId="0" localSheetId="6" customView="1" name="Z_6CD4B4B4_F820_40A2_96CA_99AD2E23A915_.wvu.FilterData" hidden="1" oldHidden="1">
    <formula>電子機械工学科!$A$1:$L$101</formula>
    <oldFormula>電子機械工学科!$A$1:$L$101</oldFormula>
  </rdn>
  <rdn rId="0" localSheetId="7" customView="1" name="Z_6CD4B4B4_F820_40A2_96CA_99AD2E23A915_.wvu.FilterData" hidden="1" oldHidden="1">
    <formula>制御情報工学科!$A$1:$L$101</formula>
    <oldFormula>制御情報工学科!$A$1:$L$101</oldFormula>
  </rdn>
  <rdn rId="0" localSheetId="8" customView="1" name="Z_6CD4B4B4_F820_40A2_96CA_99AD2E23A915_.wvu.FilterData" hidden="1" oldHidden="1">
    <formula>商船学科!$A$1:$L$101</formula>
    <oldFormula>商船学科!$A$1:$L$101</oldFormula>
  </rdn>
  <rdn rId="0" localSheetId="9" customView="1" name="Z_6CD4B4B4_F820_40A2_96CA_99AD2E23A915_.wvu.FilterData" hidden="1" oldHidden="1">
    <formula>生産システム工学専攻!$A$1:$L$102</formula>
    <oldFormula>生産システム工学専攻!$A$1:$L$102</oldFormula>
  </rdn>
  <rdn rId="0" localSheetId="10" customView="1" name="Z_6CD4B4B4_F820_40A2_96CA_99AD2E23A915_.wvu.FilterData" hidden="1" oldHidden="1">
    <formula>海事システム専攻!$A$1:$L$101</formula>
    <oldFormula>海事システム専攻!$A$1:$L$101</oldFormula>
  </rdn>
  <rcv guid="{6CD4B4B4-F820-40A2-96CA-99AD2E23A915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CD4B4B4-F820-40A2-96CA-99AD2E23A915}" action="delete"/>
  <rdn rId="0" localSheetId="1" customView="1" name="Z_6CD4B4B4_F820_40A2_96CA_99AD2E23A915_.wvu.FilterData" hidden="1" oldHidden="1">
    <formula>リスト!$L$2:$L$15</formula>
    <oldFormula>リスト!$L$2:$L$15</oldFormula>
  </rdn>
  <rdn rId="0" localSheetId="4" customView="1" name="Z_6CD4B4B4_F820_40A2_96CA_99AD2E23A915_.wvu.FilterData" hidden="1" oldHidden="1">
    <formula>鳥羽商船科目リスト!$A$1:$F$291</formula>
    <oldFormula>鳥羽商船科目リスト!$A$1:$F$291</oldFormula>
  </rdn>
  <rdn rId="0" localSheetId="5" customView="1" name="Z_6CD4B4B4_F820_40A2_96CA_99AD2E23A915_.wvu.FilterData" hidden="1" oldHidden="1">
    <formula>一般教育科!$A$1:$L$101</formula>
    <oldFormula>一般教育科!$A$1:$L$101</oldFormula>
  </rdn>
  <rdn rId="0" localSheetId="6" customView="1" name="Z_6CD4B4B4_F820_40A2_96CA_99AD2E23A915_.wvu.FilterData" hidden="1" oldHidden="1">
    <formula>電子機械工学科!$A$1:$L$101</formula>
    <oldFormula>電子機械工学科!$A$1:$L$101</oldFormula>
  </rdn>
  <rdn rId="0" localSheetId="7" customView="1" name="Z_6CD4B4B4_F820_40A2_96CA_99AD2E23A915_.wvu.FilterData" hidden="1" oldHidden="1">
    <formula>制御情報工学科!$A$1:$L$101</formula>
    <oldFormula>制御情報工学科!$A$1:$L$101</oldFormula>
  </rdn>
  <rdn rId="0" localSheetId="8" customView="1" name="Z_6CD4B4B4_F820_40A2_96CA_99AD2E23A915_.wvu.FilterData" hidden="1" oldHidden="1">
    <formula>商船学科!$A$1:$L$101</formula>
    <oldFormula>商船学科!$A$1:$L$101</oldFormula>
  </rdn>
  <rdn rId="0" localSheetId="9" customView="1" name="Z_6CD4B4B4_F820_40A2_96CA_99AD2E23A915_.wvu.FilterData" hidden="1" oldHidden="1">
    <formula>生産システム工学専攻!$A$1:$L$102</formula>
    <oldFormula>生産システム工学専攻!$A$1:$L$102</oldFormula>
  </rdn>
  <rdn rId="0" localSheetId="10" customView="1" name="Z_6CD4B4B4_F820_40A2_96CA_99AD2E23A915_.wvu.FilterData" hidden="1" oldHidden="1">
    <formula>海事システム専攻!$A$1:$L$101</formula>
    <oldFormula>海事システム専攻!$A$1:$L$101</oldFormula>
  </rdn>
  <rcv guid="{6CD4B4B4-F820-40A2-96CA-99AD2E23A915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1B6F5BD-1C1C-42A1-8EDC-DA70E81527E2}" action="delete"/>
  <rdn rId="0" localSheetId="1" customView="1" name="Z_C1B6F5BD_1C1C_42A1_8EDC_DA70E81527E2_.wvu.FilterData" hidden="1" oldHidden="1">
    <formula>リスト!$L$2:$L$15</formula>
    <oldFormula>リスト!$L$2:$L$15</oldFormula>
  </rdn>
  <rdn rId="0" localSheetId="4" customView="1" name="Z_C1B6F5BD_1C1C_42A1_8EDC_DA70E81527E2_.wvu.FilterData" hidden="1" oldHidden="1">
    <formula>鳥羽商船科目リスト!$A$1:$F$291</formula>
    <oldFormula>鳥羽商船科目リスト!$A$1:$F$291</oldFormula>
  </rdn>
  <rdn rId="0" localSheetId="5" customView="1" name="Z_C1B6F5BD_1C1C_42A1_8EDC_DA70E81527E2_.wvu.FilterData" hidden="1" oldHidden="1">
    <formula>一般教育科!$A$1:$L$101</formula>
    <oldFormula>一般教育科!$A$1:$L$101</oldFormula>
  </rdn>
  <rdn rId="0" localSheetId="6" customView="1" name="Z_C1B6F5BD_1C1C_42A1_8EDC_DA70E81527E2_.wvu.FilterData" hidden="1" oldHidden="1">
    <formula>電子機械工学科!$A$1:$L$101</formula>
    <oldFormula>電子機械工学科!$A$1:$L$101</oldFormula>
  </rdn>
  <rdn rId="0" localSheetId="7" customView="1" name="Z_C1B6F5BD_1C1C_42A1_8EDC_DA70E81527E2_.wvu.FilterData" hidden="1" oldHidden="1">
    <formula>制御情報工学科!$A$1:$L$101</formula>
    <oldFormula>制御情報工学科!$A$1:$L$101</oldFormula>
  </rdn>
  <rdn rId="0" localSheetId="8" customView="1" name="Z_C1B6F5BD_1C1C_42A1_8EDC_DA70E81527E2_.wvu.FilterData" hidden="1" oldHidden="1">
    <formula>商船学科!$A$1:$L$101</formula>
    <oldFormula>商船学科!$A$1:$L$101</oldFormula>
  </rdn>
  <rdn rId="0" localSheetId="9" customView="1" name="Z_C1B6F5BD_1C1C_42A1_8EDC_DA70E81527E2_.wvu.FilterData" hidden="1" oldHidden="1">
    <formula>生産システム工学専攻!$A$1:$L$102</formula>
    <oldFormula>生産システム工学専攻!$A$1:$L$102</oldFormula>
  </rdn>
  <rdn rId="0" localSheetId="10" customView="1" name="Z_C1B6F5BD_1C1C_42A1_8EDC_DA70E81527E2_.wvu.FilterData" hidden="1" oldHidden="1">
    <formula>海事システム専攻!$A$1:$L$101</formula>
    <oldFormula>海事システム専攻!$A$1:$L$101</oldFormula>
  </rdn>
  <rcv guid="{C1B6F5BD-1C1C-42A1-8EDC-DA70E81527E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1" start="0" length="0">
    <dxf>
      <border>
        <top style="thin">
          <color indexed="64"/>
        </top>
      </border>
    </dxf>
  </rfmt>
  <rfmt sheetId="2" sqref="C1:C57" start="0" length="0">
    <dxf>
      <border>
        <right style="thin">
          <color indexed="64"/>
        </right>
      </border>
    </dxf>
  </rfmt>
  <rfmt sheetId="2" sqref="C57" start="0" length="0">
    <dxf>
      <border>
        <bottom style="thin">
          <color indexed="64"/>
        </bottom>
      </border>
    </dxf>
  </rfmt>
  <rfmt sheetId="2" sqref="C1:C5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5" sId="5">
    <oc r="O2">
      <f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</oc>
    <nc r="O2">
      <f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</nc>
  </rcc>
  <rcv guid="{C1B6F5BD-1C1C-42A1-8EDC-DA70E81527E2}" action="delete"/>
  <rdn rId="0" localSheetId="1" customView="1" name="Z_C1B6F5BD_1C1C_42A1_8EDC_DA70E81527E2_.wvu.FilterData" hidden="1" oldHidden="1">
    <formula>リスト!$L$2:$L$15</formula>
    <oldFormula>リスト!$L$2:$L$15</oldFormula>
  </rdn>
  <rdn rId="0" localSheetId="4" customView="1" name="Z_C1B6F5BD_1C1C_42A1_8EDC_DA70E81527E2_.wvu.FilterData" hidden="1" oldHidden="1">
    <formula>鳥羽商船科目リスト!$A$1:$F$291</formula>
    <oldFormula>鳥羽商船科目リスト!$A$1:$F$291</oldFormula>
  </rdn>
  <rdn rId="0" localSheetId="5" customView="1" name="Z_C1B6F5BD_1C1C_42A1_8EDC_DA70E81527E2_.wvu.FilterData" hidden="1" oldHidden="1">
    <formula>一般教育科!$A$1:$L$101</formula>
    <oldFormula>一般教育科!$A$1:$L$101</oldFormula>
  </rdn>
  <rdn rId="0" localSheetId="6" customView="1" name="Z_C1B6F5BD_1C1C_42A1_8EDC_DA70E81527E2_.wvu.FilterData" hidden="1" oldHidden="1">
    <formula>電子機械工学科!$A$1:$L$101</formula>
    <oldFormula>電子機械工学科!$A$1:$L$101</oldFormula>
  </rdn>
  <rdn rId="0" localSheetId="7" customView="1" name="Z_C1B6F5BD_1C1C_42A1_8EDC_DA70E81527E2_.wvu.FilterData" hidden="1" oldHidden="1">
    <formula>制御情報工学科!$A$1:$L$101</formula>
    <oldFormula>制御情報工学科!$A$1:$L$101</oldFormula>
  </rdn>
  <rdn rId="0" localSheetId="8" customView="1" name="Z_C1B6F5BD_1C1C_42A1_8EDC_DA70E81527E2_.wvu.FilterData" hidden="1" oldHidden="1">
    <formula>商船学科!$A$1:$L$101</formula>
    <oldFormula>商船学科!$A$1:$L$101</oldFormula>
  </rdn>
  <rdn rId="0" localSheetId="9" customView="1" name="Z_C1B6F5BD_1C1C_42A1_8EDC_DA70E81527E2_.wvu.FilterData" hidden="1" oldHidden="1">
    <formula>生産システム工学専攻!$A$1:$L$102</formula>
    <oldFormula>生産システム工学専攻!$A$1:$L$102</oldFormula>
  </rdn>
  <rdn rId="0" localSheetId="10" customView="1" name="Z_C1B6F5BD_1C1C_42A1_8EDC_DA70E81527E2_.wvu.FilterData" hidden="1" oldHidden="1">
    <formula>海事システム専攻!$A$1:$L$101</formula>
    <oldFormula>海事システム専攻!$A$1:$L$101</oldFormula>
  </rdn>
  <rcv guid="{C1B6F5BD-1C1C-42A1-8EDC-DA70E81527E2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1B6F5BD-1C1C-42A1-8EDC-DA70E81527E2}" action="delete"/>
  <rdn rId="0" localSheetId="1" customView="1" name="Z_C1B6F5BD_1C1C_42A1_8EDC_DA70E81527E2_.wvu.FilterData" hidden="1" oldHidden="1">
    <formula>リスト!$L$2:$L$15</formula>
    <oldFormula>リスト!$L$2:$L$15</oldFormula>
  </rdn>
  <rdn rId="0" localSheetId="4" customView="1" name="Z_C1B6F5BD_1C1C_42A1_8EDC_DA70E81527E2_.wvu.FilterData" hidden="1" oldHidden="1">
    <formula>鳥羽商船科目リスト!$A$1:$F$291</formula>
    <oldFormula>鳥羽商船科目リスト!$A$1:$F$291</oldFormula>
  </rdn>
  <rdn rId="0" localSheetId="5" customView="1" name="Z_C1B6F5BD_1C1C_42A1_8EDC_DA70E81527E2_.wvu.FilterData" hidden="1" oldHidden="1">
    <formula>一般教育科!$A$1:$L$101</formula>
    <oldFormula>一般教育科!$A$1:$L$101</oldFormula>
  </rdn>
  <rdn rId="0" localSheetId="6" customView="1" name="Z_C1B6F5BD_1C1C_42A1_8EDC_DA70E81527E2_.wvu.FilterData" hidden="1" oldHidden="1">
    <formula>電子機械工学科!$A$1:$L$101</formula>
    <oldFormula>電子機械工学科!$A$1:$L$101</oldFormula>
  </rdn>
  <rdn rId="0" localSheetId="7" customView="1" name="Z_C1B6F5BD_1C1C_42A1_8EDC_DA70E81527E2_.wvu.FilterData" hidden="1" oldHidden="1">
    <formula>制御情報工学科!$A$1:$L$101</formula>
    <oldFormula>制御情報工学科!$A$1:$L$101</oldFormula>
  </rdn>
  <rdn rId="0" localSheetId="8" customView="1" name="Z_C1B6F5BD_1C1C_42A1_8EDC_DA70E81527E2_.wvu.FilterData" hidden="1" oldHidden="1">
    <formula>商船学科!$A$1:$L$101</formula>
    <oldFormula>商船学科!$A$1:$L$101</oldFormula>
  </rdn>
  <rdn rId="0" localSheetId="9" customView="1" name="Z_C1B6F5BD_1C1C_42A1_8EDC_DA70E81527E2_.wvu.FilterData" hidden="1" oldHidden="1">
    <formula>生産システム工学専攻!$A$1:$L$102</formula>
    <oldFormula>生産システム工学専攻!$A$1:$L$102</oldFormula>
  </rdn>
  <rdn rId="0" localSheetId="10" customView="1" name="Z_C1B6F5BD_1C1C_42A1_8EDC_DA70E81527E2_.wvu.FilterData" hidden="1" oldHidden="1">
    <formula>海事システム専攻!$A$1:$L$101</formula>
    <oldFormula>海事システム専攻!$A$1:$L$101</oldFormula>
  </rdn>
  <rcv guid="{C1B6F5BD-1C1C-42A1-8EDC-DA70E81527E2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CD4B4B4-F820-40A2-96CA-99AD2E23A915}" action="delete"/>
  <rdn rId="0" localSheetId="1" customView="1" name="Z_6CD4B4B4_F820_40A2_96CA_99AD2E23A915_.wvu.FilterData" hidden="1" oldHidden="1">
    <formula>リスト!$L$2:$L$15</formula>
    <oldFormula>リスト!$L$2:$L$15</oldFormula>
  </rdn>
  <rdn rId="0" localSheetId="4" customView="1" name="Z_6CD4B4B4_F820_40A2_96CA_99AD2E23A915_.wvu.FilterData" hidden="1" oldHidden="1">
    <formula>鳥羽商船科目リスト!$A$1:$F$291</formula>
    <oldFormula>鳥羽商船科目リスト!$A$1:$F$291</oldFormula>
  </rdn>
  <rdn rId="0" localSheetId="5" customView="1" name="Z_6CD4B4B4_F820_40A2_96CA_99AD2E23A915_.wvu.FilterData" hidden="1" oldHidden="1">
    <formula>一般教育科!$A$1:$L$101</formula>
    <oldFormula>一般教育科!$A$1:$L$101</oldFormula>
  </rdn>
  <rdn rId="0" localSheetId="6" customView="1" name="Z_6CD4B4B4_F820_40A2_96CA_99AD2E23A915_.wvu.FilterData" hidden="1" oldHidden="1">
    <formula>電子機械工学科!$A$1:$L$101</formula>
    <oldFormula>電子機械工学科!$A$1:$L$101</oldFormula>
  </rdn>
  <rdn rId="0" localSheetId="7" customView="1" name="Z_6CD4B4B4_F820_40A2_96CA_99AD2E23A915_.wvu.FilterData" hidden="1" oldHidden="1">
    <formula>制御情報工学科!$A$1:$L$101</formula>
    <oldFormula>制御情報工学科!$A$1:$L$101</oldFormula>
  </rdn>
  <rdn rId="0" localSheetId="8" customView="1" name="Z_6CD4B4B4_F820_40A2_96CA_99AD2E23A915_.wvu.FilterData" hidden="1" oldHidden="1">
    <formula>商船学科!$A$1:$L$101</formula>
    <oldFormula>商船学科!$A$1:$L$101</oldFormula>
  </rdn>
  <rdn rId="0" localSheetId="9" customView="1" name="Z_6CD4B4B4_F820_40A2_96CA_99AD2E23A915_.wvu.FilterData" hidden="1" oldHidden="1">
    <formula>生産システム工学専攻!$A$1:$L$102</formula>
    <oldFormula>生産システム工学専攻!$A$1:$L$102</oldFormula>
  </rdn>
  <rdn rId="0" localSheetId="10" customView="1" name="Z_6CD4B4B4_F820_40A2_96CA_99AD2E23A915_.wvu.FilterData" hidden="1" oldHidden="1">
    <formula>海事システム専攻!$A$1:$L$101</formula>
    <oldFormula>海事システム専攻!$A$1:$L$101</oldFormula>
  </rdn>
  <rcv guid="{6CD4B4B4-F820-40A2-96CA-99AD2E23A91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1" start="0" length="2147483647">
    <dxf>
      <font>
        <b/>
      </font>
    </dxf>
  </rfmt>
  <rfmt sheetId="2" sqref="C1">
    <dxf>
      <alignment horizontal="center" readingOrder="0"/>
    </dxf>
  </rfmt>
  <rfmt sheetId="5" xfDxf="1" sqref="O2" start="0" length="0">
    <dxf>
      <numFmt numFmtId="30" formatCode="@"/>
      <alignment horizontal="right" readingOrder="0"/>
    </dxf>
  </rfmt>
  <rfmt sheetId="5" sqref="O2">
    <dxf>
      <numFmt numFmtId="0" formatCode="General"/>
    </dxf>
  </rfmt>
  <rfmt sheetId="5" sqref="O3" start="0" length="0">
    <dxf>
      <numFmt numFmtId="0" formatCode="General"/>
    </dxf>
  </rfmt>
  <rfmt sheetId="5" sqref="O4" start="0" length="0">
    <dxf>
      <numFmt numFmtId="0" formatCode="General"/>
    </dxf>
  </rfmt>
  <rfmt sheetId="5" sqref="O5" start="0" length="0">
    <dxf>
      <numFmt numFmtId="0" formatCode="General"/>
    </dxf>
  </rfmt>
  <rfmt sheetId="5" sqref="O6" start="0" length="0">
    <dxf>
      <numFmt numFmtId="0" formatCode="General"/>
    </dxf>
  </rfmt>
  <rfmt sheetId="5" sqref="O7" start="0" length="0">
    <dxf>
      <numFmt numFmtId="0" formatCode="General"/>
    </dxf>
  </rfmt>
  <rfmt sheetId="5" sqref="O8" start="0" length="0">
    <dxf>
      <numFmt numFmtId="0" formatCode="General"/>
    </dxf>
  </rfmt>
  <rfmt sheetId="5" sqref="O9" start="0" length="0">
    <dxf>
      <numFmt numFmtId="0" formatCode="General"/>
    </dxf>
  </rfmt>
  <rfmt sheetId="5" sqref="O10" start="0" length="0">
    <dxf>
      <numFmt numFmtId="0" formatCode="General"/>
    </dxf>
  </rfmt>
  <rfmt sheetId="5" sqref="O11" start="0" length="0">
    <dxf>
      <numFmt numFmtId="0" formatCode="General"/>
    </dxf>
  </rfmt>
  <rfmt sheetId="5" sqref="O12" start="0" length="0">
    <dxf>
      <numFmt numFmtId="0" formatCode="General"/>
    </dxf>
  </rfmt>
  <rfmt sheetId="5" sqref="O13" start="0" length="0">
    <dxf>
      <numFmt numFmtId="0" formatCode="General"/>
    </dxf>
  </rfmt>
  <rfmt sheetId="5" sqref="O14" start="0" length="0">
    <dxf>
      <numFmt numFmtId="0" formatCode="General"/>
    </dxf>
  </rfmt>
  <rfmt sheetId="5" sqref="O15" start="0" length="0">
    <dxf>
      <numFmt numFmtId="0" formatCode="General"/>
    </dxf>
  </rfmt>
  <rfmt sheetId="5" sqref="O16" start="0" length="0">
    <dxf>
      <numFmt numFmtId="0" formatCode="General"/>
    </dxf>
  </rfmt>
  <rfmt sheetId="5" sqref="O17" start="0" length="0">
    <dxf>
      <numFmt numFmtId="0" formatCode="General"/>
    </dxf>
  </rfmt>
  <rfmt sheetId="5" sqref="O18" start="0" length="0">
    <dxf>
      <numFmt numFmtId="0" formatCode="General"/>
    </dxf>
  </rfmt>
  <rfmt sheetId="5" sqref="O19" start="0" length="0">
    <dxf>
      <numFmt numFmtId="0" formatCode="General"/>
    </dxf>
  </rfmt>
  <rfmt sheetId="5" sqref="O20" start="0" length="0">
    <dxf>
      <numFmt numFmtId="0" formatCode="General"/>
    </dxf>
  </rfmt>
  <rfmt sheetId="5" sqref="O21" start="0" length="0">
    <dxf>
      <numFmt numFmtId="0" formatCode="General"/>
    </dxf>
  </rfmt>
  <rfmt sheetId="5" sqref="O22" start="0" length="0">
    <dxf>
      <numFmt numFmtId="0" formatCode="General"/>
    </dxf>
  </rfmt>
  <rfmt sheetId="5" sqref="O23" start="0" length="0">
    <dxf>
      <numFmt numFmtId="0" formatCode="General"/>
    </dxf>
  </rfmt>
  <rfmt sheetId="5" sqref="O24" start="0" length="0">
    <dxf>
      <numFmt numFmtId="0" formatCode="General"/>
    </dxf>
  </rfmt>
  <rfmt sheetId="5" sqref="O25" start="0" length="0">
    <dxf>
      <numFmt numFmtId="0" formatCode="General"/>
    </dxf>
  </rfmt>
  <rfmt sheetId="5" sqref="O26" start="0" length="0">
    <dxf>
      <numFmt numFmtId="0" formatCode="General"/>
    </dxf>
  </rfmt>
  <rfmt sheetId="5" sqref="O27" start="0" length="0">
    <dxf>
      <numFmt numFmtId="0" formatCode="General"/>
    </dxf>
  </rfmt>
  <rfmt sheetId="5" sqref="O28" start="0" length="0">
    <dxf>
      <numFmt numFmtId="0" formatCode="General"/>
    </dxf>
  </rfmt>
  <rfmt sheetId="5" sqref="O29" start="0" length="0">
    <dxf>
      <numFmt numFmtId="0" formatCode="General"/>
    </dxf>
  </rfmt>
  <rfmt sheetId="5" sqref="O30" start="0" length="0">
    <dxf>
      <numFmt numFmtId="0" formatCode="General"/>
    </dxf>
  </rfmt>
  <rfmt sheetId="5" sqref="O31" start="0" length="0">
    <dxf>
      <numFmt numFmtId="0" formatCode="General"/>
    </dxf>
  </rfmt>
  <rfmt sheetId="5" sqref="O32" start="0" length="0">
    <dxf>
      <numFmt numFmtId="0" formatCode="General"/>
    </dxf>
  </rfmt>
  <rfmt sheetId="5" sqref="O33" start="0" length="0">
    <dxf>
      <numFmt numFmtId="0" formatCode="General"/>
    </dxf>
  </rfmt>
  <rfmt sheetId="5" sqref="O34" start="0" length="0">
    <dxf>
      <numFmt numFmtId="0" formatCode="General"/>
    </dxf>
  </rfmt>
  <rfmt sheetId="5" sqref="O35" start="0" length="0">
    <dxf>
      <numFmt numFmtId="0" formatCode="General"/>
    </dxf>
  </rfmt>
  <rfmt sheetId="5" sqref="O36" start="0" length="0">
    <dxf>
      <numFmt numFmtId="0" formatCode="General"/>
    </dxf>
  </rfmt>
  <rfmt sheetId="5" sqref="O37" start="0" length="0">
    <dxf>
      <numFmt numFmtId="0" formatCode="General"/>
    </dxf>
  </rfmt>
  <rfmt sheetId="5" sqref="O38" start="0" length="0">
    <dxf>
      <numFmt numFmtId="0" formatCode="General"/>
    </dxf>
  </rfmt>
  <rfmt sheetId="5" sqref="O39" start="0" length="0">
    <dxf>
      <numFmt numFmtId="0" formatCode="General"/>
    </dxf>
  </rfmt>
  <rfmt sheetId="5" sqref="O40" start="0" length="0">
    <dxf>
      <numFmt numFmtId="0" formatCode="General"/>
    </dxf>
  </rfmt>
  <rfmt sheetId="5" sqref="O41" start="0" length="0">
    <dxf>
      <numFmt numFmtId="0" formatCode="General"/>
    </dxf>
  </rfmt>
  <rfmt sheetId="5" sqref="O42" start="0" length="0">
    <dxf>
      <numFmt numFmtId="0" formatCode="General"/>
    </dxf>
  </rfmt>
  <rfmt sheetId="5" sqref="O43" start="0" length="0">
    <dxf>
      <numFmt numFmtId="0" formatCode="General"/>
    </dxf>
  </rfmt>
  <rfmt sheetId="5" sqref="O44" start="0" length="0">
    <dxf>
      <numFmt numFmtId="0" formatCode="General"/>
    </dxf>
  </rfmt>
  <rfmt sheetId="5" sqref="O45" start="0" length="0">
    <dxf>
      <numFmt numFmtId="0" formatCode="General"/>
    </dxf>
  </rfmt>
  <rfmt sheetId="5" sqref="O46" start="0" length="0">
    <dxf>
      <numFmt numFmtId="0" formatCode="General"/>
    </dxf>
  </rfmt>
  <rfmt sheetId="5" sqref="O47" start="0" length="0">
    <dxf>
      <numFmt numFmtId="0" formatCode="General"/>
    </dxf>
  </rfmt>
  <rfmt sheetId="5" sqref="O48" start="0" length="0">
    <dxf>
      <numFmt numFmtId="0" formatCode="General"/>
    </dxf>
  </rfmt>
  <rfmt sheetId="5" sqref="O49" start="0" length="0">
    <dxf>
      <numFmt numFmtId="0" formatCode="General"/>
    </dxf>
  </rfmt>
  <rfmt sheetId="5" sqref="O50" start="0" length="0">
    <dxf>
      <numFmt numFmtId="0" formatCode="General"/>
    </dxf>
  </rfmt>
  <rfmt sheetId="5" sqref="O51" start="0" length="0">
    <dxf>
      <numFmt numFmtId="0" formatCode="General"/>
    </dxf>
  </rfmt>
  <rfmt sheetId="5" sqref="O52" start="0" length="0">
    <dxf>
      <numFmt numFmtId="0" formatCode="General"/>
    </dxf>
  </rfmt>
  <rfmt sheetId="5" sqref="O53" start="0" length="0">
    <dxf>
      <numFmt numFmtId="0" formatCode="General"/>
    </dxf>
  </rfmt>
  <rfmt sheetId="5" sqref="O54" start="0" length="0">
    <dxf>
      <numFmt numFmtId="0" formatCode="General"/>
    </dxf>
  </rfmt>
  <rfmt sheetId="5" sqref="O55" start="0" length="0">
    <dxf>
      <numFmt numFmtId="0" formatCode="General"/>
    </dxf>
  </rfmt>
  <rfmt sheetId="5" sqref="O56" start="0" length="0">
    <dxf>
      <numFmt numFmtId="0" formatCode="General"/>
    </dxf>
  </rfmt>
  <rfmt sheetId="5" sqref="O57" start="0" length="0">
    <dxf>
      <numFmt numFmtId="0" formatCode="General"/>
    </dxf>
  </rfmt>
  <rfmt sheetId="5" sqref="O58" start="0" length="0">
    <dxf>
      <numFmt numFmtId="0" formatCode="General"/>
    </dxf>
  </rfmt>
  <rfmt sheetId="5" sqref="O59" start="0" length="0">
    <dxf>
      <numFmt numFmtId="0" formatCode="General"/>
    </dxf>
  </rfmt>
  <rfmt sheetId="5" sqref="O60" start="0" length="0">
    <dxf>
      <numFmt numFmtId="0" formatCode="General"/>
    </dxf>
  </rfmt>
  <rfmt sheetId="5" sqref="O61" start="0" length="0">
    <dxf>
      <numFmt numFmtId="0" formatCode="General"/>
    </dxf>
  </rfmt>
  <rfmt sheetId="5" sqref="O62" start="0" length="0">
    <dxf>
      <numFmt numFmtId="0" formatCode="General"/>
    </dxf>
  </rfmt>
  <rfmt sheetId="5" sqref="O63" start="0" length="0">
    <dxf>
      <numFmt numFmtId="0" formatCode="General"/>
    </dxf>
  </rfmt>
  <rfmt sheetId="5" sqref="O64" start="0" length="0">
    <dxf>
      <numFmt numFmtId="0" formatCode="General"/>
    </dxf>
  </rfmt>
  <rfmt sheetId="5" sqref="O65" start="0" length="0">
    <dxf>
      <numFmt numFmtId="0" formatCode="General"/>
    </dxf>
  </rfmt>
  <rfmt sheetId="5" sqref="O66" start="0" length="0">
    <dxf>
      <numFmt numFmtId="0" formatCode="General"/>
    </dxf>
  </rfmt>
  <rfmt sheetId="5" sqref="O67" start="0" length="0">
    <dxf>
      <numFmt numFmtId="0" formatCode="General"/>
    </dxf>
  </rfmt>
  <rfmt sheetId="5" sqref="O68" start="0" length="0">
    <dxf>
      <numFmt numFmtId="0" formatCode="General"/>
    </dxf>
  </rfmt>
  <rfmt sheetId="5" sqref="O69" start="0" length="0">
    <dxf>
      <numFmt numFmtId="0" formatCode="General"/>
    </dxf>
  </rfmt>
  <rfmt sheetId="5" sqref="O70" start="0" length="0">
    <dxf>
      <numFmt numFmtId="0" formatCode="General"/>
    </dxf>
  </rfmt>
  <rfmt sheetId="5" sqref="O71" start="0" length="0">
    <dxf>
      <numFmt numFmtId="0" formatCode="General"/>
    </dxf>
  </rfmt>
  <rfmt sheetId="5" sqref="O72" start="0" length="0">
    <dxf>
      <numFmt numFmtId="0" formatCode="General"/>
    </dxf>
  </rfmt>
  <rfmt sheetId="5" sqref="O73" start="0" length="0">
    <dxf>
      <numFmt numFmtId="0" formatCode="General"/>
    </dxf>
  </rfmt>
  <rfmt sheetId="5" sqref="O74" start="0" length="0">
    <dxf>
      <numFmt numFmtId="0" formatCode="General"/>
    </dxf>
  </rfmt>
  <rfmt sheetId="5" sqref="O75" start="0" length="0">
    <dxf>
      <numFmt numFmtId="0" formatCode="General"/>
    </dxf>
  </rfmt>
  <rfmt sheetId="5" sqref="O76" start="0" length="0">
    <dxf>
      <numFmt numFmtId="0" formatCode="General"/>
    </dxf>
  </rfmt>
  <rfmt sheetId="5" sqref="O77" start="0" length="0">
    <dxf>
      <numFmt numFmtId="0" formatCode="General"/>
    </dxf>
  </rfmt>
  <rfmt sheetId="5" sqref="O78" start="0" length="0">
    <dxf>
      <numFmt numFmtId="0" formatCode="General"/>
    </dxf>
  </rfmt>
  <rfmt sheetId="5" sqref="O79" start="0" length="0">
    <dxf>
      <numFmt numFmtId="0" formatCode="General"/>
    </dxf>
  </rfmt>
  <rfmt sheetId="5" sqref="O80" start="0" length="0">
    <dxf>
      <numFmt numFmtId="0" formatCode="General"/>
    </dxf>
  </rfmt>
  <rfmt sheetId="5" sqref="O81" start="0" length="0">
    <dxf>
      <numFmt numFmtId="0" formatCode="General"/>
    </dxf>
  </rfmt>
  <rfmt sheetId="5" sqref="O82" start="0" length="0">
    <dxf>
      <numFmt numFmtId="0" formatCode="General"/>
    </dxf>
  </rfmt>
  <rfmt sheetId="5" sqref="O83" start="0" length="0">
    <dxf>
      <numFmt numFmtId="0" formatCode="General"/>
    </dxf>
  </rfmt>
  <rfmt sheetId="5" sqref="O84" start="0" length="0">
    <dxf>
      <numFmt numFmtId="0" formatCode="General"/>
    </dxf>
  </rfmt>
  <rfmt sheetId="5" sqref="O85" start="0" length="0">
    <dxf>
      <numFmt numFmtId="0" formatCode="General"/>
    </dxf>
  </rfmt>
  <rfmt sheetId="5" sqref="O86" start="0" length="0">
    <dxf>
      <numFmt numFmtId="0" formatCode="General"/>
    </dxf>
  </rfmt>
  <rfmt sheetId="5" sqref="O87" start="0" length="0">
    <dxf>
      <numFmt numFmtId="0" formatCode="General"/>
    </dxf>
  </rfmt>
  <rfmt sheetId="5" sqref="O88" start="0" length="0">
    <dxf>
      <numFmt numFmtId="0" formatCode="General"/>
    </dxf>
  </rfmt>
  <rfmt sheetId="5" sqref="O89" start="0" length="0">
    <dxf>
      <numFmt numFmtId="0" formatCode="General"/>
    </dxf>
  </rfmt>
  <rfmt sheetId="5" sqref="O90" start="0" length="0">
    <dxf>
      <numFmt numFmtId="0" formatCode="General"/>
    </dxf>
  </rfmt>
  <rfmt sheetId="5" sqref="O91" start="0" length="0">
    <dxf>
      <numFmt numFmtId="0" formatCode="General"/>
    </dxf>
  </rfmt>
  <rfmt sheetId="5" sqref="O92" start="0" length="0">
    <dxf>
      <numFmt numFmtId="0" formatCode="General"/>
    </dxf>
  </rfmt>
  <rfmt sheetId="5" sqref="O93" start="0" length="0">
    <dxf>
      <numFmt numFmtId="0" formatCode="General"/>
    </dxf>
  </rfmt>
  <rfmt sheetId="5" sqref="O94" start="0" length="0">
    <dxf>
      <numFmt numFmtId="0" formatCode="General"/>
    </dxf>
  </rfmt>
  <rfmt sheetId="5" sqref="O95" start="0" length="0">
    <dxf>
      <numFmt numFmtId="0" formatCode="General"/>
    </dxf>
  </rfmt>
  <rfmt sheetId="5" sqref="O96" start="0" length="0">
    <dxf>
      <numFmt numFmtId="0" formatCode="General"/>
    </dxf>
  </rfmt>
  <rfmt sheetId="5" sqref="O97" start="0" length="0">
    <dxf>
      <numFmt numFmtId="0" formatCode="General"/>
    </dxf>
  </rfmt>
  <rfmt sheetId="5" sqref="O98" start="0" length="0">
    <dxf>
      <numFmt numFmtId="0" formatCode="General"/>
    </dxf>
  </rfmt>
  <rfmt sheetId="5" sqref="O99" start="0" length="0">
    <dxf>
      <numFmt numFmtId="0" formatCode="General"/>
    </dxf>
  </rfmt>
  <rcc rId="803" sId="5">
    <nc r="O2">
      <f>IF($B2&lt;&gt;"",INDIRECT("高専別学科リスト!"&amp;ADDRESS(MATCH($B2,高専別学科リスト!B:B),3)),"")</f>
    </nc>
  </rcc>
  <rcc rId="804" sId="5">
    <nc r="O3">
      <f>IF($B3&lt;&gt;"",INDIRECT("高専別学科リスト!"&amp;ADDRESS(MATCH($B3,高専別学科リスト!B:B),3)),"")</f>
    </nc>
  </rcc>
  <rcc rId="805" sId="5">
    <nc r="O4">
      <f>IF($B4&lt;&gt;"",INDIRECT("高専別学科リスト!"&amp;ADDRESS(MATCH($B4,高専別学科リスト!B:B),3)),"")</f>
    </nc>
  </rcc>
  <rcc rId="806" sId="5">
    <nc r="O5">
      <f>IF($B5&lt;&gt;"",INDIRECT("高専別学科リスト!"&amp;ADDRESS(MATCH($B5,高専別学科リスト!B:B),3)),"")</f>
    </nc>
  </rcc>
  <rcc rId="807" sId="5">
    <nc r="O6">
      <f>IF($B6&lt;&gt;"",INDIRECT("高専別学科リスト!"&amp;ADDRESS(MATCH($B6,高専別学科リスト!B:B),3)),"")</f>
    </nc>
  </rcc>
  <rcc rId="808" sId="5">
    <nc r="O7">
      <f>IF($B7&lt;&gt;"",INDIRECT("高専別学科リスト!"&amp;ADDRESS(MATCH($B7,高専別学科リスト!B:B),3)),"")</f>
    </nc>
  </rcc>
  <rcc rId="809" sId="5">
    <nc r="O8">
      <f>IF($B8&lt;&gt;"",INDIRECT("高専別学科リスト!"&amp;ADDRESS(MATCH($B8,高専別学科リスト!B:B),3)),"")</f>
    </nc>
  </rcc>
  <rcc rId="810" sId="5">
    <nc r="O9">
      <f>IF($B9&lt;&gt;"",INDIRECT("高専別学科リスト!"&amp;ADDRESS(MATCH($B9,高専別学科リスト!B:B),3)),"")</f>
    </nc>
  </rcc>
  <rcc rId="811" sId="5">
    <nc r="O10">
      <f>IF($B10&lt;&gt;"",INDIRECT("高専別学科リスト!"&amp;ADDRESS(MATCH($B10,高専別学科リスト!B:B),3)),"")</f>
    </nc>
  </rcc>
  <rcc rId="812" sId="5">
    <nc r="O11">
      <f>IF($B11&lt;&gt;"",INDIRECT("高専別学科リスト!"&amp;ADDRESS(MATCH($B11,高専別学科リスト!B:B),3)),"")</f>
    </nc>
  </rcc>
  <rcc rId="813" sId="5">
    <nc r="O12">
      <f>IF($B12&lt;&gt;"",INDIRECT("高専別学科リスト!"&amp;ADDRESS(MATCH($B12,高専別学科リスト!B:B),3)),"")</f>
    </nc>
  </rcc>
  <rcc rId="814" sId="5">
    <nc r="O13">
      <f>IF($B13&lt;&gt;"",INDIRECT("高専別学科リスト!"&amp;ADDRESS(MATCH($B13,高専別学科リスト!B:B),3)),"")</f>
    </nc>
  </rcc>
  <rcc rId="815" sId="5">
    <nc r="O14">
      <f>IF($B14&lt;&gt;"",INDIRECT("高専別学科リスト!"&amp;ADDRESS(MATCH($B14,高専別学科リスト!B:B),3)),"")</f>
    </nc>
  </rcc>
  <rcc rId="816" sId="5">
    <nc r="O15">
      <f>IF($B15&lt;&gt;"",INDIRECT("高専別学科リスト!"&amp;ADDRESS(MATCH($B15,高専別学科リスト!B:B),3)),"")</f>
    </nc>
  </rcc>
  <rcc rId="817" sId="5">
    <nc r="O16">
      <f>IF($B16&lt;&gt;"",INDIRECT("高専別学科リスト!"&amp;ADDRESS(MATCH($B16,高専別学科リスト!B:B),3)),"")</f>
    </nc>
  </rcc>
  <rcc rId="818" sId="5">
    <nc r="O17">
      <f>IF($B17&lt;&gt;"",INDIRECT("高専別学科リスト!"&amp;ADDRESS(MATCH($B17,高専別学科リスト!B:B),3)),"")</f>
    </nc>
  </rcc>
  <rcc rId="819" sId="5">
    <nc r="O18">
      <f>IF($B18&lt;&gt;"",INDIRECT("高専別学科リスト!"&amp;ADDRESS(MATCH($B18,高専別学科リスト!B:B),3)),"")</f>
    </nc>
  </rcc>
  <rcc rId="820" sId="5">
    <nc r="O19">
      <f>IF($B19&lt;&gt;"",INDIRECT("高専別学科リスト!"&amp;ADDRESS(MATCH($B19,高専別学科リスト!B:B),3)),"")</f>
    </nc>
  </rcc>
  <rcc rId="821" sId="5">
    <nc r="O20">
      <f>IF($B20&lt;&gt;"",INDIRECT("高専別学科リスト!"&amp;ADDRESS(MATCH($B20,高専別学科リスト!B:B),3)),"")</f>
    </nc>
  </rcc>
  <rcc rId="822" sId="5">
    <nc r="O21">
      <f>IF($B21&lt;&gt;"",INDIRECT("高専別学科リスト!"&amp;ADDRESS(MATCH($B21,高専別学科リスト!B:B),3)),"")</f>
    </nc>
  </rcc>
  <rcc rId="823" sId="5">
    <nc r="O22">
      <f>IF($B22&lt;&gt;"",INDIRECT("高専別学科リスト!"&amp;ADDRESS(MATCH($B22,高専別学科リスト!B:B),3)),"")</f>
    </nc>
  </rcc>
  <rcc rId="824" sId="5">
    <nc r="O23">
      <f>IF($B23&lt;&gt;"",INDIRECT("高専別学科リスト!"&amp;ADDRESS(MATCH($B23,高専別学科リスト!B:B),3)),"")</f>
    </nc>
  </rcc>
  <rcc rId="825" sId="5">
    <nc r="O24">
      <f>IF($B24&lt;&gt;"",INDIRECT("高専別学科リスト!"&amp;ADDRESS(MATCH($B24,高専別学科リスト!B:B),3)),"")</f>
    </nc>
  </rcc>
  <rcc rId="826" sId="5">
    <nc r="O25">
      <f>IF($B25&lt;&gt;"",INDIRECT("高専別学科リスト!"&amp;ADDRESS(MATCH($B25,高専別学科リスト!B:B),3)),"")</f>
    </nc>
  </rcc>
  <rcc rId="827" sId="5">
    <nc r="O26">
      <f>IF($B26&lt;&gt;"",INDIRECT("高専別学科リスト!"&amp;ADDRESS(MATCH($B26,高専別学科リスト!B:B),3)),"")</f>
    </nc>
  </rcc>
  <rcc rId="828" sId="5">
    <nc r="O27">
      <f>IF($B27&lt;&gt;"",INDIRECT("高専別学科リスト!"&amp;ADDRESS(MATCH($B27,高専別学科リスト!B:B),3)),"")</f>
    </nc>
  </rcc>
  <rcc rId="829" sId="5">
    <nc r="O28">
      <f>IF($B28&lt;&gt;"",INDIRECT("高専別学科リスト!"&amp;ADDRESS(MATCH($B28,高専別学科リスト!B:B),3)),"")</f>
    </nc>
  </rcc>
  <rcc rId="830" sId="5">
    <nc r="O29">
      <f>IF($B29&lt;&gt;"",INDIRECT("高専別学科リスト!"&amp;ADDRESS(MATCH($B29,高専別学科リスト!B:B),3)),"")</f>
    </nc>
  </rcc>
  <rcc rId="831" sId="5">
    <nc r="O30">
      <f>IF($B30&lt;&gt;"",INDIRECT("高専別学科リスト!"&amp;ADDRESS(MATCH($B30,高専別学科リスト!B:B),3)),"")</f>
    </nc>
  </rcc>
  <rcc rId="832" sId="5">
    <nc r="O31">
      <f>IF($B31&lt;&gt;"",INDIRECT("高専別学科リスト!"&amp;ADDRESS(MATCH($B31,高専別学科リスト!B:B),3)),"")</f>
    </nc>
  </rcc>
  <rcc rId="833" sId="5">
    <nc r="O32">
      <f>IF($B32&lt;&gt;"",INDIRECT("高専別学科リスト!"&amp;ADDRESS(MATCH($B32,高専別学科リスト!B:B),3)),"")</f>
    </nc>
  </rcc>
  <rcc rId="834" sId="5">
    <nc r="O33">
      <f>IF($B33&lt;&gt;"",INDIRECT("高専別学科リスト!"&amp;ADDRESS(MATCH($B33,高専別学科リスト!B:B),3)),"")</f>
    </nc>
  </rcc>
  <rcc rId="835" sId="5">
    <nc r="O34">
      <f>IF($B34&lt;&gt;"",INDIRECT("高専別学科リスト!"&amp;ADDRESS(MATCH($B34,高専別学科リスト!B:B),3)),"")</f>
    </nc>
  </rcc>
  <rcc rId="836" sId="5">
    <nc r="O35">
      <f>IF($B35&lt;&gt;"",INDIRECT("高専別学科リスト!"&amp;ADDRESS(MATCH($B35,高専別学科リスト!B:B),3)),"")</f>
    </nc>
  </rcc>
  <rcc rId="837" sId="5">
    <nc r="O36">
      <f>IF($B36&lt;&gt;"",INDIRECT("高専別学科リスト!"&amp;ADDRESS(MATCH($B36,高専別学科リスト!B:B),3)),"")</f>
    </nc>
  </rcc>
  <rcc rId="838" sId="5">
    <nc r="O37">
      <f>IF($B37&lt;&gt;"",INDIRECT("高専別学科リスト!"&amp;ADDRESS(MATCH($B37,高専別学科リスト!B:B),3)),"")</f>
    </nc>
  </rcc>
  <rcc rId="839" sId="5">
    <nc r="O38">
      <f>IF($B38&lt;&gt;"",INDIRECT("高専別学科リスト!"&amp;ADDRESS(MATCH($B38,高専別学科リスト!B:B),3)),"")</f>
    </nc>
  </rcc>
  <rcc rId="840" sId="5">
    <nc r="O39">
      <f>IF($B39&lt;&gt;"",INDIRECT("高専別学科リスト!"&amp;ADDRESS(MATCH($B39,高専別学科リスト!B:B),3)),"")</f>
    </nc>
  </rcc>
  <rcc rId="841" sId="5">
    <nc r="O40">
      <f>IF($B40&lt;&gt;"",INDIRECT("高専別学科リスト!"&amp;ADDRESS(MATCH($B40,高専別学科リスト!B:B),3)),"")</f>
    </nc>
  </rcc>
  <rcc rId="842" sId="5">
    <nc r="O41">
      <f>IF($B41&lt;&gt;"",INDIRECT("高専別学科リスト!"&amp;ADDRESS(MATCH($B41,高専別学科リスト!B:B),3)),"")</f>
    </nc>
  </rcc>
  <rcc rId="843" sId="5">
    <nc r="O42">
      <f>IF($B42&lt;&gt;"",INDIRECT("高専別学科リスト!"&amp;ADDRESS(MATCH($B42,高専別学科リスト!B:B),3)),"")</f>
    </nc>
  </rcc>
  <rcc rId="844" sId="5">
    <nc r="O43">
      <f>IF($B43&lt;&gt;"",INDIRECT("高専別学科リスト!"&amp;ADDRESS(MATCH($B43,高専別学科リスト!B:B),3)),"")</f>
    </nc>
  </rcc>
  <rcc rId="845" sId="5">
    <nc r="O44">
      <f>IF($B44&lt;&gt;"",INDIRECT("高専別学科リスト!"&amp;ADDRESS(MATCH($B44,高専別学科リスト!B:B),3)),"")</f>
    </nc>
  </rcc>
  <rcc rId="846" sId="5">
    <nc r="O45">
      <f>IF($B45&lt;&gt;"",INDIRECT("高専別学科リスト!"&amp;ADDRESS(MATCH($B45,高専別学科リスト!B:B),3)),"")</f>
    </nc>
  </rcc>
  <rcc rId="847" sId="5">
    <nc r="O46">
      <f>IF($B46&lt;&gt;"",INDIRECT("高専別学科リスト!"&amp;ADDRESS(MATCH($B46,高専別学科リスト!B:B),3)),"")</f>
    </nc>
  </rcc>
  <rcc rId="848" sId="5">
    <nc r="O47">
      <f>IF($B47&lt;&gt;"",INDIRECT("高専別学科リスト!"&amp;ADDRESS(MATCH($B47,高専別学科リスト!B:B),3)),"")</f>
    </nc>
  </rcc>
  <rcc rId="849" sId="5">
    <nc r="O48">
      <f>IF($B48&lt;&gt;"",INDIRECT("高専別学科リスト!"&amp;ADDRESS(MATCH($B48,高専別学科リスト!B:B),3)),"")</f>
    </nc>
  </rcc>
  <rcc rId="850" sId="5">
    <nc r="O49">
      <f>IF($B49&lt;&gt;"",INDIRECT("高専別学科リスト!"&amp;ADDRESS(MATCH($B49,高専別学科リスト!B:B),3)),"")</f>
    </nc>
  </rcc>
  <rcc rId="851" sId="5">
    <nc r="O50">
      <f>IF($B50&lt;&gt;"",INDIRECT("高専別学科リスト!"&amp;ADDRESS(MATCH($B50,高専別学科リスト!B:B),3)),"")</f>
    </nc>
  </rcc>
  <rcc rId="852" sId="5">
    <nc r="O51">
      <f>IF($B51&lt;&gt;"",INDIRECT("高専別学科リスト!"&amp;ADDRESS(MATCH($B51,高専別学科リスト!B:B),3)),"")</f>
    </nc>
  </rcc>
  <rcc rId="853" sId="5">
    <nc r="O52">
      <f>IF($B52&lt;&gt;"",INDIRECT("高専別学科リスト!"&amp;ADDRESS(MATCH($B52,高専別学科リスト!B:B),3)),"")</f>
    </nc>
  </rcc>
  <rcc rId="854" sId="5">
    <nc r="O53">
      <f>IF($B53&lt;&gt;"",INDIRECT("高専別学科リスト!"&amp;ADDRESS(MATCH($B53,高専別学科リスト!B:B),3)),"")</f>
    </nc>
  </rcc>
  <rcc rId="855" sId="5">
    <nc r="O54">
      <f>IF($B54&lt;&gt;"",INDIRECT("高専別学科リスト!"&amp;ADDRESS(MATCH($B54,高専別学科リスト!B:B),3)),"")</f>
    </nc>
  </rcc>
  <rcc rId="856" sId="5">
    <nc r="O55">
      <f>IF($B55&lt;&gt;"",INDIRECT("高専別学科リスト!"&amp;ADDRESS(MATCH($B55,高専別学科リスト!B:B),3)),"")</f>
    </nc>
  </rcc>
  <rcc rId="857" sId="5">
    <nc r="O56">
      <f>IF($B56&lt;&gt;"",INDIRECT("高専別学科リスト!"&amp;ADDRESS(MATCH($B56,高専別学科リスト!B:B),3)),"")</f>
    </nc>
  </rcc>
  <rcc rId="858" sId="5">
    <nc r="O57">
      <f>IF($B57&lt;&gt;"",INDIRECT("高専別学科リスト!"&amp;ADDRESS(MATCH($B57,高専別学科リスト!B:B),3)),"")</f>
    </nc>
  </rcc>
  <rcc rId="859" sId="5">
    <nc r="O58">
      <f>IF($B58&lt;&gt;"",INDIRECT("高専別学科リスト!"&amp;ADDRESS(MATCH($B58,高専別学科リスト!B:B),3)),"")</f>
    </nc>
  </rcc>
  <rcc rId="860" sId="5">
    <nc r="O59">
      <f>IF($B59&lt;&gt;"",INDIRECT("高専別学科リスト!"&amp;ADDRESS(MATCH($B59,高専別学科リスト!B:B),3)),"")</f>
    </nc>
  </rcc>
  <rcc rId="861" sId="5">
    <nc r="O60">
      <f>IF($B60&lt;&gt;"",INDIRECT("高専別学科リスト!"&amp;ADDRESS(MATCH($B60,高専別学科リスト!B:B),3)),"")</f>
    </nc>
  </rcc>
  <rcc rId="862" sId="5">
    <nc r="O61">
      <f>IF($B61&lt;&gt;"",INDIRECT("高専別学科リスト!"&amp;ADDRESS(MATCH($B61,高専別学科リスト!B:B),3)),"")</f>
    </nc>
  </rcc>
  <rcc rId="863" sId="5">
    <nc r="O62">
      <f>IF($B62&lt;&gt;"",INDIRECT("高専別学科リスト!"&amp;ADDRESS(MATCH($B62,高専別学科リスト!B:B),3)),"")</f>
    </nc>
  </rcc>
  <rcc rId="864" sId="5">
    <nc r="O63">
      <f>IF($B63&lt;&gt;"",INDIRECT("高専別学科リスト!"&amp;ADDRESS(MATCH($B63,高専別学科リスト!B:B),3)),"")</f>
    </nc>
  </rcc>
  <rcc rId="865" sId="5">
    <nc r="O64">
      <f>IF($B64&lt;&gt;"",INDIRECT("高専別学科リスト!"&amp;ADDRESS(MATCH($B64,高専別学科リスト!B:B),3)),"")</f>
    </nc>
  </rcc>
  <rcc rId="866" sId="5">
    <nc r="O65">
      <f>IF($B65&lt;&gt;"",INDIRECT("高専別学科リスト!"&amp;ADDRESS(MATCH($B65,高専別学科リスト!B:B),3)),"")</f>
    </nc>
  </rcc>
  <rcc rId="867" sId="5">
    <nc r="O66">
      <f>IF($B66&lt;&gt;"",INDIRECT("高専別学科リスト!"&amp;ADDRESS(MATCH($B66,高専別学科リスト!B:B),3)),"")</f>
    </nc>
  </rcc>
  <rcc rId="868" sId="5">
    <nc r="O67">
      <f>IF($B67&lt;&gt;"",INDIRECT("高専別学科リスト!"&amp;ADDRESS(MATCH($B67,高専別学科リスト!B:B),3)),"")</f>
    </nc>
  </rcc>
  <rcc rId="869" sId="5">
    <nc r="O68">
      <f>IF($B68&lt;&gt;"",INDIRECT("高専別学科リスト!"&amp;ADDRESS(MATCH($B68,高専別学科リスト!B:B),3)),"")</f>
    </nc>
  </rcc>
  <rcc rId="870" sId="5">
    <nc r="O69">
      <f>IF($B69&lt;&gt;"",INDIRECT("高専別学科リスト!"&amp;ADDRESS(MATCH($B69,高専別学科リスト!B:B),3)),"")</f>
    </nc>
  </rcc>
  <rcc rId="871" sId="5">
    <nc r="O70">
      <f>IF($B70&lt;&gt;"",INDIRECT("高専別学科リスト!"&amp;ADDRESS(MATCH($B70,高専別学科リスト!B:B),3)),"")</f>
    </nc>
  </rcc>
  <rcc rId="872" sId="5">
    <nc r="O71">
      <f>IF($B71&lt;&gt;"",INDIRECT("高専別学科リスト!"&amp;ADDRESS(MATCH($B71,高専別学科リスト!B:B),3)),"")</f>
    </nc>
  </rcc>
  <rcc rId="873" sId="5">
    <nc r="O72">
      <f>IF($B72&lt;&gt;"",INDIRECT("高専別学科リスト!"&amp;ADDRESS(MATCH($B72,高専別学科リスト!B:B),3)),"")</f>
    </nc>
  </rcc>
  <rcc rId="874" sId="5">
    <nc r="O73">
      <f>IF($B73&lt;&gt;"",INDIRECT("高専別学科リスト!"&amp;ADDRESS(MATCH($B73,高専別学科リスト!B:B),3)),"")</f>
    </nc>
  </rcc>
  <rcc rId="875" sId="5">
    <nc r="O74">
      <f>IF($B74&lt;&gt;"",INDIRECT("高専別学科リスト!"&amp;ADDRESS(MATCH($B74,高専別学科リスト!B:B),3)),"")</f>
    </nc>
  </rcc>
  <rcc rId="876" sId="5">
    <nc r="O75">
      <f>IF($B75&lt;&gt;"",INDIRECT("高専別学科リスト!"&amp;ADDRESS(MATCH($B75,高専別学科リスト!B:B),3)),"")</f>
    </nc>
  </rcc>
  <rcc rId="877" sId="5">
    <nc r="O76">
      <f>IF($B76&lt;&gt;"",INDIRECT("高専別学科リスト!"&amp;ADDRESS(MATCH($B76,高専別学科リスト!B:B),3)),"")</f>
    </nc>
  </rcc>
  <rcc rId="878" sId="5">
    <nc r="O77">
      <f>IF($B77&lt;&gt;"",INDIRECT("高専別学科リスト!"&amp;ADDRESS(MATCH($B77,高専別学科リスト!B:B),3)),"")</f>
    </nc>
  </rcc>
  <rcc rId="879" sId="5">
    <nc r="O78">
      <f>IF($B78&lt;&gt;"",INDIRECT("高専別学科リスト!"&amp;ADDRESS(MATCH($B78,高専別学科リスト!B:B),3)),"")</f>
    </nc>
  </rcc>
  <rcc rId="880" sId="5">
    <nc r="O79">
      <f>IF($B79&lt;&gt;"",INDIRECT("高専別学科リスト!"&amp;ADDRESS(MATCH($B79,高専別学科リスト!B:B),3)),"")</f>
    </nc>
  </rcc>
  <rcc rId="881" sId="5">
    <nc r="O80">
      <f>IF($B80&lt;&gt;"",INDIRECT("高専別学科リスト!"&amp;ADDRESS(MATCH($B80,高専別学科リスト!B:B),3)),"")</f>
    </nc>
  </rcc>
  <rcc rId="882" sId="5">
    <nc r="O81">
      <f>IF($B81&lt;&gt;"",INDIRECT("高専別学科リスト!"&amp;ADDRESS(MATCH($B81,高専別学科リスト!B:B),3)),"")</f>
    </nc>
  </rcc>
  <rcc rId="883" sId="5">
    <nc r="O82">
      <f>IF($B82&lt;&gt;"",INDIRECT("高専別学科リスト!"&amp;ADDRESS(MATCH($B82,高専別学科リスト!B:B),3)),"")</f>
    </nc>
  </rcc>
  <rcc rId="884" sId="5">
    <nc r="O83">
      <f>IF($B83&lt;&gt;"",INDIRECT("高専別学科リスト!"&amp;ADDRESS(MATCH($B83,高専別学科リスト!B:B),3)),"")</f>
    </nc>
  </rcc>
  <rcc rId="885" sId="5">
    <nc r="O84">
      <f>IF($B84&lt;&gt;"",INDIRECT("高専別学科リスト!"&amp;ADDRESS(MATCH($B84,高専別学科リスト!B:B),3)),"")</f>
    </nc>
  </rcc>
  <rcc rId="886" sId="5">
    <nc r="O85">
      <f>IF($B85&lt;&gt;"",INDIRECT("高専別学科リスト!"&amp;ADDRESS(MATCH($B85,高専別学科リスト!B:B),3)),"")</f>
    </nc>
  </rcc>
  <rcc rId="887" sId="5">
    <nc r="O86">
      <f>IF($B86&lt;&gt;"",INDIRECT("高専別学科リスト!"&amp;ADDRESS(MATCH($B86,高専別学科リスト!B:B),3)),"")</f>
    </nc>
  </rcc>
  <rcc rId="888" sId="5">
    <nc r="O87">
      <f>IF($B87&lt;&gt;"",INDIRECT("高専別学科リスト!"&amp;ADDRESS(MATCH($B87,高専別学科リスト!B:B),3)),"")</f>
    </nc>
  </rcc>
  <rcc rId="889" sId="5">
    <nc r="O88">
      <f>IF($B88&lt;&gt;"",INDIRECT("高専別学科リスト!"&amp;ADDRESS(MATCH($B88,高専別学科リスト!B:B),3)),"")</f>
    </nc>
  </rcc>
  <rcc rId="890" sId="5">
    <nc r="O89">
      <f>IF($B89&lt;&gt;"",INDIRECT("高専別学科リスト!"&amp;ADDRESS(MATCH($B89,高専別学科リスト!B:B),3)),"")</f>
    </nc>
  </rcc>
  <rcc rId="891" sId="5">
    <nc r="O90">
      <f>IF($B90&lt;&gt;"",INDIRECT("高専別学科リスト!"&amp;ADDRESS(MATCH($B90,高専別学科リスト!B:B),3)),"")</f>
    </nc>
  </rcc>
  <rcc rId="892" sId="5">
    <nc r="O91">
      <f>IF($B91&lt;&gt;"",INDIRECT("高専別学科リスト!"&amp;ADDRESS(MATCH($B91,高専別学科リスト!B:B),3)),"")</f>
    </nc>
  </rcc>
  <rcc rId="893" sId="5">
    <nc r="O92">
      <f>IF($B92&lt;&gt;"",INDIRECT("高専別学科リスト!"&amp;ADDRESS(MATCH($B92,高専別学科リスト!B:B),3)),"")</f>
    </nc>
  </rcc>
  <rcc rId="894" sId="5">
    <nc r="O93">
      <f>IF($B93&lt;&gt;"",INDIRECT("高専別学科リスト!"&amp;ADDRESS(MATCH($B93,高専別学科リスト!B:B),3)),"")</f>
    </nc>
  </rcc>
  <rcc rId="895" sId="5">
    <nc r="O94">
      <f>IF($B94&lt;&gt;"",INDIRECT("高専別学科リスト!"&amp;ADDRESS(MATCH($B94,高専別学科リスト!B:B),3)),"")</f>
    </nc>
  </rcc>
  <rcc rId="896" sId="5">
    <nc r="O95">
      <f>IF($B95&lt;&gt;"",INDIRECT("高専別学科リスト!"&amp;ADDRESS(MATCH($B95,高専別学科リスト!B:B),3)),"")</f>
    </nc>
  </rcc>
  <rcc rId="897" sId="5">
    <nc r="O96">
      <f>IF($B96&lt;&gt;"",INDIRECT("高専別学科リスト!"&amp;ADDRESS(MATCH($B96,高専別学科リスト!B:B),3)),"")</f>
    </nc>
  </rcc>
  <rcc rId="898" sId="5">
    <nc r="O97">
      <f>IF($B97&lt;&gt;"",INDIRECT("高専別学科リスト!"&amp;ADDRESS(MATCH($B97,高専別学科リスト!B:B),3)),"")</f>
    </nc>
  </rcc>
  <rcc rId="899" sId="5">
    <nc r="O98">
      <f>IF($B98&lt;&gt;"",INDIRECT("高専別学科リスト!"&amp;ADDRESS(MATCH($B98,高専別学科リスト!B:B),3)),"")</f>
    </nc>
  </rcc>
  <rcc rId="900" sId="5">
    <nc r="O99">
      <f>IF($B99&lt;&gt;"",INDIRECT("高専別学科リスト!"&amp;ADDRESS(MATCH($B99,高専別学科リスト!B:B),3)),"")</f>
    </nc>
  </rcc>
  <rdn rId="0" localSheetId="1" customView="1" name="Z_6CD4B4B4_F820_40A2_96CA_99AD2E23A915_.wvu.FilterData" hidden="1" oldHidden="1">
    <formula>リスト!$L$2:$L$15</formula>
  </rdn>
  <rdn rId="0" localSheetId="4" customView="1" name="Z_6CD4B4B4_F820_40A2_96CA_99AD2E23A915_.wvu.FilterData" hidden="1" oldHidden="1">
    <formula>鳥羽商船科目リスト!$A$1:$F$291</formula>
  </rdn>
  <rdn rId="0" localSheetId="5" customView="1" name="Z_6CD4B4B4_F820_40A2_96CA_99AD2E23A915_.wvu.FilterData" hidden="1" oldHidden="1">
    <formula>一般教育科!$A$1:$L$101</formula>
  </rdn>
  <rdn rId="0" localSheetId="6" customView="1" name="Z_6CD4B4B4_F820_40A2_96CA_99AD2E23A915_.wvu.FilterData" hidden="1" oldHidden="1">
    <formula>電子機械工学科!$A$1:$L$101</formula>
  </rdn>
  <rdn rId="0" localSheetId="7" customView="1" name="Z_6CD4B4B4_F820_40A2_96CA_99AD2E23A915_.wvu.FilterData" hidden="1" oldHidden="1">
    <formula>制御情報工学科!$A$1:$L$101</formula>
  </rdn>
  <rdn rId="0" localSheetId="8" customView="1" name="Z_6CD4B4B4_F820_40A2_96CA_99AD2E23A915_.wvu.FilterData" hidden="1" oldHidden="1">
    <formula>商船学科!$A$1:$L$101</formula>
  </rdn>
  <rdn rId="0" localSheetId="9" customView="1" name="Z_6CD4B4B4_F820_40A2_96CA_99AD2E23A915_.wvu.FilterData" hidden="1" oldHidden="1">
    <formula>生産システム工学専攻!$A$1:$L$102</formula>
  </rdn>
  <rdn rId="0" localSheetId="10" customView="1" name="Z_6CD4B4B4_F820_40A2_96CA_99AD2E23A915_.wvu.FilterData" hidden="1" oldHidden="1">
    <formula>海事システム専攻!$A$1:$L$101</formula>
  </rdn>
  <rcv guid="{6CD4B4B4-F820-40A2-96CA-99AD2E23A91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716EC4A-00C3-4D75-80DE-E2A87FCD0DA7}" action="delete"/>
  <rdn rId="0" localSheetId="1" customView="1" name="Z_A716EC4A_00C3_4D75_80DE_E2A87FCD0DA7_.wvu.FilterData" hidden="1" oldHidden="1">
    <formula>リスト!$L$2:$L$15</formula>
    <oldFormula>リスト!$L$2:$L$15</oldFormula>
  </rdn>
  <rdn rId="0" localSheetId="4" customView="1" name="Z_A716EC4A_00C3_4D75_80DE_E2A87FCD0DA7_.wvu.FilterData" hidden="1" oldHidden="1">
    <formula>鳥羽商船科目リスト!$A$1:$F$291</formula>
    <oldFormula>鳥羽商船科目リスト!$A$1:$F$291</oldFormula>
  </rdn>
  <rdn rId="0" localSheetId="5" customView="1" name="Z_A716EC4A_00C3_4D75_80DE_E2A87FCD0DA7_.wvu.FilterData" hidden="1" oldHidden="1">
    <formula>一般教育科!$A$1:$L$101</formula>
    <oldFormula>一般教育科!$A$1:$L$101</oldFormula>
  </rdn>
  <rdn rId="0" localSheetId="6" customView="1" name="Z_A716EC4A_00C3_4D75_80DE_E2A87FCD0DA7_.wvu.FilterData" hidden="1" oldHidden="1">
    <formula>電子機械工学科!$A$1:$L$101</formula>
    <oldFormula>電子機械工学科!$A$1:$L$101</oldFormula>
  </rdn>
  <rdn rId="0" localSheetId="7" customView="1" name="Z_A716EC4A_00C3_4D75_80DE_E2A87FCD0DA7_.wvu.FilterData" hidden="1" oldHidden="1">
    <formula>制御情報工学科!$A$1:$L$101</formula>
    <oldFormula>制御情報工学科!$A$1:$L$101</oldFormula>
  </rdn>
  <rdn rId="0" localSheetId="8" customView="1" name="Z_A716EC4A_00C3_4D75_80DE_E2A87FCD0DA7_.wvu.FilterData" hidden="1" oldHidden="1">
    <formula>商船学科!$A$1:$L$101</formula>
    <oldFormula>商船学科!$A$1:$L$101</oldFormula>
  </rdn>
  <rdn rId="0" localSheetId="9" customView="1" name="Z_A716EC4A_00C3_4D75_80DE_E2A87FCD0DA7_.wvu.FilterData" hidden="1" oldHidden="1">
    <formula>生産システム工学専攻!$A$1:$L$102</formula>
    <oldFormula>生産システム工学専攻!$A$1:$L$102</oldFormula>
  </rdn>
  <rdn rId="0" localSheetId="10" customView="1" name="Z_A716EC4A_00C3_4D75_80DE_E2A87FCD0DA7_.wvu.FilterData" hidden="1" oldHidden="1">
    <formula>海事システム専攻!$A$1:$L$101</formula>
    <oldFormula>海事システム専攻!$A$1:$L$101</oldFormula>
  </rdn>
  <rcv guid="{A716EC4A-00C3-4D75-80DE-E2A87FCD0DA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" sId="8" odxf="1" dxf="1">
    <oc r="E2">
      <v>1</v>
    </oc>
    <nc r="E2">
      <v>3</v>
    </nc>
    <odxf/>
    <ndxf/>
  </rcc>
  <rcc rId="97" sId="8" odxf="1" dxf="1">
    <oc r="F2">
      <v>1</v>
    </oc>
    <nc r="F2">
      <v>3</v>
    </nc>
    <odxf/>
    <ndxf/>
  </rcc>
  <rcc rId="98" sId="8">
    <oc r="G2">
      <f>IF($A2&lt;&gt;"",ROW()-1,"")</f>
    </oc>
    <nc r="G2">
      <f>IF($A2&lt;&gt;"",ROW()-1,"")</f>
    </nc>
  </rcc>
  <rcc rId="99" sId="8" odxf="1" dxf="1">
    <oc r="H2" t="inlineStr">
      <is>
        <t>V_B_材料系分野</t>
      </is>
    </oc>
    <nc r="H2" t="inlineStr">
      <is>
        <t>I_数学</t>
      </is>
    </nc>
    <odxf/>
    <ndxf/>
  </rcc>
  <rcc rId="100" sId="8" odxf="1" dxf="1">
    <oc r="I2" t="inlineStr">
      <is>
        <t>V-B-6　材料組織</t>
      </is>
    </oc>
    <nc r="I2" t="inlineStr">
      <is>
        <t>I　数学</t>
      </is>
    </nc>
    <odxf/>
    <ndxf/>
  </rcc>
  <rcc rId="101" sId="8" odxf="1" dxf="1">
    <nc r="E3">
      <v>3</v>
    </nc>
    <odxf/>
    <ndxf/>
  </rcc>
  <rcc rId="102" sId="8" odxf="1" dxf="1">
    <nc r="F3">
      <v>2</v>
    </nc>
    <odxf/>
    <ndxf/>
  </rcc>
  <rcc rId="103" sId="8">
    <oc r="G3">
      <f>IF($A3&lt;&gt;"",ROW()-1,"")</f>
    </oc>
    <nc r="G3">
      <f>IF($A3&lt;&gt;"",ROW()-1,"")</f>
    </nc>
  </rcc>
  <rcc rId="104" sId="8" odxf="1" dxf="1">
    <nc r="H3" t="inlineStr">
      <is>
        <t>V_A_機械系分野</t>
      </is>
    </nc>
    <odxf/>
    <ndxf/>
  </rcc>
  <rcc rId="105" sId="8" odxf="1" dxf="1">
    <nc r="I3" t="inlineStr">
      <is>
        <t>V-A-3　力学</t>
      </is>
    </nc>
    <odxf/>
    <ndxf/>
  </rcc>
  <rcc rId="106" sId="8" odxf="1" dxf="1">
    <nc r="E4">
      <v>3</v>
    </nc>
    <odxf/>
    <ndxf/>
  </rcc>
  <rcc rId="107" sId="8" odxf="1" dxf="1">
    <nc r="F4">
      <v>2</v>
    </nc>
    <odxf/>
    <ndxf/>
  </rcc>
  <rcc rId="108" sId="8">
    <oc r="G4">
      <f>IF($A4&lt;&gt;"",ROW()-1,"")</f>
    </oc>
    <nc r="G4">
      <f>IF($A4&lt;&gt;"",ROW()-1,"")</f>
    </nc>
  </rcc>
  <rcc rId="109" sId="8" odxf="1" dxf="1">
    <nc r="H4" t="inlineStr">
      <is>
        <t>V_B_材料系分野</t>
      </is>
    </nc>
    <odxf/>
    <ndxf/>
  </rcc>
  <rcc rId="110" sId="8" odxf="1" dxf="1">
    <nc r="I4" t="inlineStr">
      <is>
        <t>V-B-8　力学</t>
      </is>
    </nc>
    <odxf/>
    <ndxf/>
  </rcc>
  <rfmt sheetId="8" sqref="E5" start="0" length="0">
    <dxf/>
  </rfmt>
  <rfmt sheetId="8" sqref="F5" start="0" length="0">
    <dxf/>
  </rfmt>
  <rcc rId="111" sId="8">
    <oc r="G5">
      <f>IF($A5&lt;&gt;"",ROW()-1,"")</f>
    </oc>
    <nc r="G5">
      <f>IF($A5&lt;&gt;"",ROW()-1,"")</f>
    </nc>
  </rcc>
  <rfmt sheetId="8" sqref="H5" start="0" length="0">
    <dxf/>
  </rfmt>
  <rfmt sheetId="8" sqref="I5" start="0" length="0">
    <dxf/>
  </rfmt>
  <rcc rId="112" sId="8" odxf="1" dxf="1">
    <nc r="E6">
      <v>2</v>
    </nc>
    <odxf/>
    <ndxf/>
  </rcc>
  <rcc rId="113" sId="8" odxf="1" dxf="1">
    <nc r="F6">
      <v>1</v>
    </nc>
    <odxf/>
    <ndxf/>
  </rcc>
  <rcc rId="114" sId="8">
    <oc r="G6">
      <f>IF($A6&lt;&gt;"",ROW()-1,"")</f>
    </oc>
    <nc r="G6">
      <f>IF($A6&lt;&gt;"",ROW()-1,"")</f>
    </nc>
  </rcc>
  <rcc rId="115" sId="8" odxf="1" dxf="1">
    <nc r="H6" t="inlineStr">
      <is>
        <t>V_C_電気・電子系分野</t>
      </is>
    </nc>
    <odxf/>
    <ndxf/>
  </rcc>
  <rcc rId="116" sId="8" odxf="1" dxf="1">
    <nc r="I6" t="inlineStr">
      <is>
        <t>V-C-1　電気回路</t>
      </is>
    </nc>
    <odxf/>
    <ndxf/>
  </rcc>
  <rcc rId="117" sId="8" odxf="1" dxf="1">
    <nc r="E7">
      <v>1</v>
    </nc>
    <odxf/>
    <ndxf/>
  </rcc>
  <rcc rId="118" sId="8" odxf="1" dxf="1">
    <nc r="F7">
      <v>1</v>
    </nc>
    <odxf/>
    <ndxf/>
  </rcc>
  <rcc rId="119" sId="8">
    <oc r="G7">
      <f>IF($A7&lt;&gt;"",ROW()-1,"")</f>
    </oc>
    <nc r="G7">
      <f>IF($A7&lt;&gt;"",ROW()-1,"")</f>
    </nc>
  </rcc>
  <rcc rId="120" sId="8" odxf="1" dxf="1">
    <nc r="H7" t="inlineStr">
      <is>
        <t>IV_工学基礎</t>
      </is>
    </nc>
    <odxf/>
    <ndxf/>
  </rcc>
  <rcc rId="121" sId="8" odxf="1" dxf="1">
    <nc r="I7" t="inlineStr">
      <is>
        <t>IV-C　情報リテラシー</t>
      </is>
    </nc>
    <odxf/>
    <ndxf/>
  </rcc>
  <rcc rId="122" sId="8" odxf="1" dxf="1">
    <nc r="E8">
      <v>2</v>
    </nc>
    <odxf/>
    <ndxf/>
  </rcc>
  <rcc rId="123" sId="8" odxf="1" dxf="1">
    <nc r="F8">
      <v>2</v>
    </nc>
    <odxf/>
    <ndxf/>
  </rcc>
  <rcc rId="124" sId="8">
    <oc r="G8">
      <f>IF($A8&lt;&gt;"",ROW()-1,"")</f>
    </oc>
    <nc r="G8">
      <f>IF($A8&lt;&gt;"",ROW()-1,"")</f>
    </nc>
  </rcc>
  <rcc rId="125" sId="8" odxf="1" dxf="1">
    <nc r="H8" t="inlineStr">
      <is>
        <t>V_A_機械系分野</t>
      </is>
    </nc>
    <odxf/>
    <ndxf/>
  </rcc>
  <rcc rId="126" sId="8" odxf="1" dxf="1">
    <nc r="I8" t="inlineStr">
      <is>
        <t>V-A-8　計測制御</t>
      </is>
    </nc>
    <odxf/>
    <ndxf/>
  </rcc>
  <rfmt sheetId="8" sqref="E9" start="0" length="0">
    <dxf/>
  </rfmt>
  <rfmt sheetId="8" sqref="F9" start="0" length="0">
    <dxf/>
  </rfmt>
  <rcc rId="127" sId="8">
    <oc r="G9">
      <f>IF($A9&lt;&gt;"",ROW()-1,"")</f>
    </oc>
    <nc r="G9">
      <f>IF($A9&lt;&gt;"",ROW()-1,"")</f>
    </nc>
  </rcc>
  <rfmt sheetId="8" sqref="H9" start="0" length="0">
    <dxf/>
  </rfmt>
  <rfmt sheetId="8" sqref="I9" start="0" length="0">
    <dxf/>
  </rfmt>
  <rfmt sheetId="8" sqref="E10" start="0" length="0">
    <dxf/>
  </rfmt>
  <rfmt sheetId="8" sqref="F10" start="0" length="0">
    <dxf/>
  </rfmt>
  <rcc rId="128" sId="8">
    <oc r="G10">
      <f>IF($A10&lt;&gt;"",ROW()-1,"")</f>
    </oc>
    <nc r="G10">
      <f>IF($A10&lt;&gt;"",ROW()-1,"")</f>
    </nc>
  </rcc>
  <rfmt sheetId="8" sqref="H10" start="0" length="0">
    <dxf/>
  </rfmt>
  <rfmt sheetId="8" sqref="I10" start="0" length="0">
    <dxf/>
  </rfmt>
  <rfmt sheetId="8" sqref="E11" start="0" length="0">
    <dxf/>
  </rfmt>
  <rfmt sheetId="8" sqref="F11" start="0" length="0">
    <dxf/>
  </rfmt>
  <rcc rId="129" sId="8">
    <oc r="G11">
      <f>IF($A11&lt;&gt;"",ROW()-1,"")</f>
    </oc>
    <nc r="G11">
      <f>IF($A11&lt;&gt;"",ROW()-1,"")</f>
    </nc>
  </rcc>
  <rfmt sheetId="8" sqref="H11" start="0" length="0">
    <dxf/>
  </rfmt>
  <rfmt sheetId="8" sqref="I11" start="0" length="0">
    <dxf/>
  </rfmt>
  <rfmt sheetId="8" sqref="E12" start="0" length="0">
    <dxf/>
  </rfmt>
  <rfmt sheetId="8" sqref="F12" start="0" length="0">
    <dxf/>
  </rfmt>
  <rcc rId="130" sId="8">
    <oc r="G12">
      <f>IF($A12&lt;&gt;"",ROW()-1,"")</f>
    </oc>
    <nc r="G12">
      <f>IF($A12&lt;&gt;"",ROW()-1,"")</f>
    </nc>
  </rcc>
  <rfmt sheetId="8" sqref="H12" start="0" length="0">
    <dxf/>
  </rfmt>
  <rfmt sheetId="8" sqref="I12" start="0" length="0">
    <dxf/>
  </rfmt>
  <rfmt sheetId="8" sqref="E13" start="0" length="0">
    <dxf/>
  </rfmt>
  <rfmt sheetId="8" sqref="F13" start="0" length="0">
    <dxf/>
  </rfmt>
  <rcc rId="131" sId="8">
    <oc r="G13">
      <f>IF($A13&lt;&gt;"",ROW()-1,"")</f>
    </oc>
    <nc r="G13">
      <f>IF($A13&lt;&gt;"",ROW()-1,"")</f>
    </nc>
  </rcc>
  <rfmt sheetId="8" sqref="H13" start="0" length="0">
    <dxf/>
  </rfmt>
  <rfmt sheetId="8" sqref="I13" start="0" length="0">
    <dxf/>
  </rfmt>
  <rfmt sheetId="8" sqref="E14" start="0" length="0">
    <dxf/>
  </rfmt>
  <rfmt sheetId="8" sqref="F14" start="0" length="0">
    <dxf/>
  </rfmt>
  <rcc rId="132" sId="8">
    <oc r="G14">
      <f>IF($A14&lt;&gt;"",ROW()-1,"")</f>
    </oc>
    <nc r="G14">
      <f>IF($A14&lt;&gt;"",ROW()-1,"")</f>
    </nc>
  </rcc>
  <rfmt sheetId="8" sqref="H14" start="0" length="0">
    <dxf/>
  </rfmt>
  <rfmt sheetId="8" sqref="I14" start="0" length="0">
    <dxf/>
  </rfmt>
  <rfmt sheetId="8" sqref="E15" start="0" length="0">
    <dxf/>
  </rfmt>
  <rfmt sheetId="8" sqref="F15" start="0" length="0">
    <dxf/>
  </rfmt>
  <rcc rId="133" sId="8">
    <oc r="G15">
      <f>IF($A15&lt;&gt;"",ROW()-1,"")</f>
    </oc>
    <nc r="G15">
      <f>IF($A15&lt;&gt;"",ROW()-1,"")</f>
    </nc>
  </rcc>
  <rfmt sheetId="8" sqref="H15" start="0" length="0">
    <dxf/>
  </rfmt>
  <rfmt sheetId="8" sqref="I15" start="0" length="0">
    <dxf/>
  </rfmt>
  <rfmt sheetId="8" sqref="E16" start="0" length="0">
    <dxf/>
  </rfmt>
  <rfmt sheetId="8" sqref="F16" start="0" length="0">
    <dxf/>
  </rfmt>
  <rcc rId="134" sId="8">
    <oc r="G16">
      <f>IF($A16&lt;&gt;"",ROW()-1,"")</f>
    </oc>
    <nc r="G16">
      <f>IF($A16&lt;&gt;"",ROW()-1,"")</f>
    </nc>
  </rcc>
  <rfmt sheetId="8" sqref="H16" start="0" length="0">
    <dxf/>
  </rfmt>
  <rfmt sheetId="8" sqref="I16" start="0" length="0">
    <dxf/>
  </rfmt>
  <rcc rId="135" sId="8" odxf="1" dxf="1">
    <nc r="E17">
      <v>2</v>
    </nc>
    <odxf/>
    <ndxf/>
  </rcc>
  <rcc rId="136" sId="8" odxf="1" dxf="1">
    <nc r="F17">
      <v>2</v>
    </nc>
    <odxf/>
    <ndxf/>
  </rcc>
  <rcc rId="137" sId="8">
    <oc r="G17">
      <f>IF($A17&lt;&gt;"",ROW()-1,"")</f>
    </oc>
    <nc r="G17">
      <f>IF($A17&lt;&gt;"",ROW()-1,"")</f>
    </nc>
  </rcc>
  <rcc rId="138" sId="8" odxf="1" dxf="1">
    <nc r="H17" t="inlineStr">
      <is>
        <t>VIII_IX_X_分野横断的能力</t>
      </is>
    </nc>
    <odxf/>
    <ndxf/>
  </rcc>
  <rcc rId="139" sId="8" odxf="1" dxf="1">
    <nc r="I17" t="inlineStr">
      <is>
        <t>X　総合的な学習経験と創造的思考力</t>
      </is>
    </nc>
    <odxf/>
    <ndxf/>
  </rcc>
  <rcc rId="140" sId="8" odxf="1" dxf="1">
    <nc r="E18">
      <v>3</v>
    </nc>
    <odxf/>
    <ndxf/>
  </rcc>
  <rcc rId="141" sId="8" odxf="1" dxf="1">
    <nc r="F18">
      <v>3</v>
    </nc>
    <odxf/>
    <ndxf/>
  </rcc>
  <rcc rId="142" sId="8">
    <oc r="G18">
      <f>IF($A18&lt;&gt;"",ROW()-1,"")</f>
    </oc>
    <nc r="G18">
      <f>IF($A18&lt;&gt;"",ROW()-1,"")</f>
    </nc>
  </rcc>
  <rcc rId="143" sId="8" odxf="1" dxf="1">
    <nc r="H18" t="inlineStr">
      <is>
        <t>VIII_IX_X_分野横断的能力</t>
      </is>
    </nc>
    <odxf/>
    <ndxf/>
  </rcc>
  <rcc rId="144" sId="8" odxf="1" dxf="1">
    <nc r="I18" t="inlineStr">
      <is>
        <t>X　総合的な学習経験と創造的思考力</t>
      </is>
    </nc>
    <odxf/>
    <ndxf/>
  </rcc>
  <rcc rId="145" sId="8" odxf="1" dxf="1">
    <nc r="E19">
      <v>1</v>
    </nc>
    <odxf/>
    <ndxf/>
  </rcc>
  <rcc rId="146" sId="8" odxf="1" dxf="1">
    <nc r="F19">
      <v>1</v>
    </nc>
    <odxf/>
    <ndxf/>
  </rcc>
  <rcc rId="147" sId="8">
    <oc r="G19">
      <f>IF($A19&lt;&gt;"",ROW()-1,"")</f>
    </oc>
    <nc r="G19">
      <f>IF($A19&lt;&gt;"",ROW()-1,"")</f>
    </nc>
  </rcc>
  <rcc rId="148" sId="8" odxf="1" dxf="1">
    <nc r="H19" t="inlineStr">
      <is>
        <t>VIII_IX_X_分野横断的能力</t>
      </is>
    </nc>
    <odxf/>
    <ndxf/>
  </rcc>
  <rcc rId="149" sId="8" odxf="1" dxf="1">
    <nc r="I19" t="inlineStr">
      <is>
        <t>X　総合的な学習経験と創造的思考力</t>
        <phoneticPr fontId="0"/>
      </is>
    </nc>
    <odxf/>
    <ndxf/>
  </rcc>
  <rcc rId="150" sId="8" odxf="1" dxf="1">
    <nc r="E20">
      <v>2</v>
    </nc>
    <odxf/>
    <ndxf/>
  </rcc>
  <rcc rId="151" sId="8" odxf="1" dxf="1">
    <nc r="F20">
      <v>2</v>
    </nc>
    <odxf/>
    <ndxf/>
  </rcc>
  <rcc rId="152" sId="8">
    <oc r="G20">
      <f>IF($A20&lt;&gt;"",ROW()-1,"")</f>
    </oc>
    <nc r="G20">
      <f>IF($A20&lt;&gt;"",ROW()-1,"")</f>
    </nc>
  </rcc>
  <rcc rId="153" sId="8" odxf="1" dxf="1">
    <nc r="H20" t="inlineStr">
      <is>
        <t>VIII_IX_X_分野横断的能力</t>
      </is>
    </nc>
    <odxf/>
    <ndxf/>
  </rcc>
  <rcc rId="154" sId="8" odxf="1" dxf="1">
    <nc r="I20" t="inlineStr">
      <is>
        <t>X　総合的な学習経験と創造的思考力</t>
        <phoneticPr fontId="0"/>
      </is>
    </nc>
    <odxf/>
    <ndxf/>
  </rcc>
  <rfmt sheetId="8" sqref="E21" start="0" length="0">
    <dxf/>
  </rfmt>
  <rfmt sheetId="8" sqref="F21" start="0" length="0">
    <dxf/>
  </rfmt>
  <rcc rId="155" sId="8">
    <oc r="G21">
      <f>IF($A21&lt;&gt;"",ROW()-1,"")</f>
    </oc>
    <nc r="G21">
      <f>IF($A21&lt;&gt;"",ROW()-1,"")</f>
    </nc>
  </rcc>
  <rfmt sheetId="8" sqref="H21" start="0" length="0">
    <dxf/>
  </rfmt>
  <rfmt sheetId="8" sqref="I21" start="0" length="0">
    <dxf/>
  </rfmt>
  <rfmt sheetId="8" sqref="E22" start="0" length="0">
    <dxf/>
  </rfmt>
  <rfmt sheetId="8" sqref="F22" start="0" length="0">
    <dxf/>
  </rfmt>
  <rcc rId="156" sId="8">
    <oc r="G22">
      <f>IF($A22&lt;&gt;"",ROW()-1,"")</f>
    </oc>
    <nc r="G22">
      <f>IF($A22&lt;&gt;"",ROW()-1,"")</f>
    </nc>
  </rcc>
  <rfmt sheetId="8" sqref="H22" start="0" length="0">
    <dxf/>
  </rfmt>
  <rfmt sheetId="8" sqref="I22" start="0" length="0">
    <dxf/>
  </rfmt>
  <rcc rId="157" sId="8" odxf="1" dxf="1">
    <nc r="E23">
      <v>3</v>
    </nc>
    <odxf/>
    <ndxf/>
  </rcc>
  <rcc rId="158" sId="8" odxf="1" dxf="1">
    <nc r="F23">
      <v>2</v>
    </nc>
    <odxf/>
    <ndxf/>
  </rcc>
  <rcc rId="159" sId="8">
    <oc r="G23">
      <f>IF($A23&lt;&gt;"",ROW()-1,"")</f>
    </oc>
    <nc r="G23">
      <f>IF($A23&lt;&gt;"",ROW()-1,"")</f>
    </nc>
  </rcc>
  <rcc rId="160" sId="8" odxf="1" dxf="1">
    <nc r="H23" t="inlineStr">
      <is>
        <t>III_人文・社会科学</t>
      </is>
    </nc>
    <odxf/>
    <ndxf/>
  </rcc>
  <rcc rId="161" sId="8" odxf="1" dxf="1">
    <nc r="I23" t="inlineStr">
      <is>
        <t>III-B　英語</t>
      </is>
    </nc>
    <odxf/>
    <ndxf/>
  </rcc>
  <rcc rId="162" sId="8" odxf="1" dxf="1">
    <nc r="E24">
      <v>3</v>
    </nc>
    <odxf/>
    <ndxf/>
  </rcc>
  <rcc rId="163" sId="8" odxf="1" dxf="1">
    <nc r="F24">
      <v>3</v>
    </nc>
    <odxf/>
    <ndxf/>
  </rcc>
  <rcc rId="164" sId="8">
    <oc r="G24">
      <f>IF($A24&lt;&gt;"",ROW()-1,"")</f>
    </oc>
    <nc r="G24">
      <f>IF($A24&lt;&gt;"",ROW()-1,"")</f>
    </nc>
  </rcc>
  <rcc rId="165" sId="8" odxf="1" dxf="1">
    <nc r="H24" t="inlineStr">
      <is>
        <t>III_人文・社会科学</t>
      </is>
    </nc>
    <odxf/>
    <ndxf/>
  </rcc>
  <rcc rId="166" sId="8" odxf="1" dxf="1">
    <nc r="I24" t="inlineStr">
      <is>
        <t>III-B　英語</t>
      </is>
    </nc>
    <odxf/>
    <ndxf/>
  </rcc>
  <rfmt sheetId="8" sqref="E25" start="0" length="0">
    <dxf/>
  </rfmt>
  <rfmt sheetId="8" sqref="F25" start="0" length="0">
    <dxf/>
  </rfmt>
  <rcc rId="167" sId="8">
    <oc r="G25">
      <f>IF($A25&lt;&gt;"",ROW()-1,"")</f>
    </oc>
    <nc r="G25">
      <f>IF($A25&lt;&gt;"",ROW()-1,"")</f>
    </nc>
  </rcc>
  <rfmt sheetId="8" sqref="H25" start="0" length="0">
    <dxf/>
  </rfmt>
  <rfmt sheetId="8" sqref="I25" start="0" length="0">
    <dxf/>
  </rfmt>
  <rfmt sheetId="8" sqref="E26" start="0" length="0">
    <dxf/>
  </rfmt>
  <rfmt sheetId="8" sqref="F26" start="0" length="0">
    <dxf/>
  </rfmt>
  <rcc rId="168" sId="8">
    <oc r="G26">
      <f>IF($A26&lt;&gt;"",ROW()-1,"")</f>
    </oc>
    <nc r="G26">
      <f>IF($A26&lt;&gt;"",ROW()-1,"")</f>
    </nc>
  </rcc>
  <rfmt sheetId="8" sqref="H26" start="0" length="0">
    <dxf/>
  </rfmt>
  <rfmt sheetId="8" sqref="I26" start="0" length="0">
    <dxf/>
  </rfmt>
  <rfmt sheetId="8" sqref="E27" start="0" length="0">
    <dxf/>
  </rfmt>
  <rfmt sheetId="8" sqref="F27" start="0" length="0">
    <dxf/>
  </rfmt>
  <rcc rId="169" sId="8">
    <oc r="G27">
      <f>IF($A27&lt;&gt;"",ROW()-1,"")</f>
    </oc>
    <nc r="G27">
      <f>IF($A27&lt;&gt;"",ROW()-1,"")</f>
    </nc>
  </rcc>
  <rfmt sheetId="8" sqref="H27" start="0" length="0">
    <dxf/>
  </rfmt>
  <rfmt sheetId="8" sqref="I27" start="0" length="0">
    <dxf/>
  </rfmt>
  <rfmt sheetId="8" sqref="E28" start="0" length="0">
    <dxf/>
  </rfmt>
  <rfmt sheetId="8" sqref="F28" start="0" length="0">
    <dxf/>
  </rfmt>
  <rcc rId="170" sId="8">
    <oc r="G28">
      <f>IF($A28&lt;&gt;"",ROW()-1,"")</f>
    </oc>
    <nc r="G28">
      <f>IF($A28&lt;&gt;"",ROW()-1,"")</f>
    </nc>
  </rcc>
  <rfmt sheetId="8" sqref="H28" start="0" length="0">
    <dxf/>
  </rfmt>
  <rfmt sheetId="8" sqref="I28" start="0" length="0">
    <dxf/>
  </rfmt>
  <rfmt sheetId="8" sqref="E29" start="0" length="0">
    <dxf/>
  </rfmt>
  <rfmt sheetId="8" sqref="F29" start="0" length="0">
    <dxf/>
  </rfmt>
  <rcc rId="171" sId="8">
    <oc r="G29">
      <f>IF($A29&lt;&gt;"",ROW()-1,"")</f>
    </oc>
    <nc r="G29">
      <f>IF($A29&lt;&gt;"",ROW()-1,"")</f>
    </nc>
  </rcc>
  <rfmt sheetId="8" sqref="H29" start="0" length="0">
    <dxf/>
  </rfmt>
  <rfmt sheetId="8" sqref="I29" start="0" length="0">
    <dxf/>
  </rfmt>
  <rfmt sheetId="8" sqref="E30" start="0" length="0">
    <dxf/>
  </rfmt>
  <rfmt sheetId="8" sqref="F30" start="0" length="0">
    <dxf/>
  </rfmt>
  <rcc rId="172" sId="8">
    <oc r="G30">
      <f>IF($A30&lt;&gt;"",ROW()-1,"")</f>
    </oc>
    <nc r="G30">
      <f>IF($A30&lt;&gt;"",ROW()-1,"")</f>
    </nc>
  </rcc>
  <rfmt sheetId="8" sqref="H30" start="0" length="0">
    <dxf/>
  </rfmt>
  <rfmt sheetId="8" sqref="I30" start="0" length="0">
    <dxf/>
  </rfmt>
  <rfmt sheetId="8" sqref="E31" start="0" length="0">
    <dxf/>
  </rfmt>
  <rfmt sheetId="8" sqref="F31" start="0" length="0">
    <dxf/>
  </rfmt>
  <rcc rId="173" sId="8">
    <oc r="G31">
      <f>IF($A31&lt;&gt;"",ROW()-1,"")</f>
    </oc>
    <nc r="G31">
      <f>IF($A31&lt;&gt;"",ROW()-1,"")</f>
    </nc>
  </rcc>
  <rfmt sheetId="8" sqref="H31" start="0" length="0">
    <dxf/>
  </rfmt>
  <rfmt sheetId="8" sqref="I31" start="0" length="0">
    <dxf/>
  </rfmt>
  <rfmt sheetId="8" sqref="E32" start="0" length="0">
    <dxf/>
  </rfmt>
  <rfmt sheetId="8" sqref="F32" start="0" length="0">
    <dxf/>
  </rfmt>
  <rcc rId="174" sId="8">
    <oc r="G32">
      <f>IF($A32&lt;&gt;"",ROW()-1,"")</f>
    </oc>
    <nc r="G32">
      <f>IF($A32&lt;&gt;"",ROW()-1,"")</f>
    </nc>
  </rcc>
  <rfmt sheetId="8" sqref="H32" start="0" length="0">
    <dxf/>
  </rfmt>
  <rfmt sheetId="8" sqref="I32" start="0" length="0">
    <dxf/>
  </rfmt>
  <rfmt sheetId="8" sqref="E33" start="0" length="0">
    <dxf/>
  </rfmt>
  <rfmt sheetId="8" sqref="F33" start="0" length="0">
    <dxf/>
  </rfmt>
  <rcc rId="175" sId="8">
    <oc r="G33">
      <f>IF($A33&lt;&gt;"",ROW()-1,"")</f>
    </oc>
    <nc r="G33">
      <f>IF($A33&lt;&gt;"",ROW()-1,"")</f>
    </nc>
  </rcc>
  <rfmt sheetId="8" sqref="H33" start="0" length="0">
    <dxf/>
  </rfmt>
  <rfmt sheetId="8" sqref="I33" start="0" length="0">
    <dxf/>
  </rfmt>
  <rfmt sheetId="8" sqref="E34" start="0" length="0">
    <dxf/>
  </rfmt>
  <rfmt sheetId="8" sqref="F34" start="0" length="0">
    <dxf/>
  </rfmt>
  <rcc rId="176" sId="8">
    <oc r="G34">
      <f>IF($A34&lt;&gt;"",ROW()-1,"")</f>
    </oc>
    <nc r="G34">
      <f>IF($A34&lt;&gt;"",ROW()-1,"")</f>
    </nc>
  </rcc>
  <rfmt sheetId="8" sqref="H34" start="0" length="0">
    <dxf/>
  </rfmt>
  <rfmt sheetId="8" sqref="I34" start="0" length="0">
    <dxf/>
  </rfmt>
  <rfmt sheetId="8" sqref="E35" start="0" length="0">
    <dxf/>
  </rfmt>
  <rfmt sheetId="8" sqref="F35" start="0" length="0">
    <dxf/>
  </rfmt>
  <rcc rId="177" sId="8">
    <oc r="G35">
      <f>IF($A35&lt;&gt;"",ROW()-1,"")</f>
    </oc>
    <nc r="G35">
      <f>IF($A35&lt;&gt;"",ROW()-1,"")</f>
    </nc>
  </rcc>
  <rfmt sheetId="8" sqref="H35" start="0" length="0">
    <dxf/>
  </rfmt>
  <rfmt sheetId="8" sqref="I35" start="0" length="0">
    <dxf/>
  </rfmt>
  <rfmt sheetId="8" sqref="E36" start="0" length="0">
    <dxf/>
  </rfmt>
  <rfmt sheetId="8" sqref="F36" start="0" length="0">
    <dxf/>
  </rfmt>
  <rcc rId="178" sId="8">
    <oc r="G36">
      <f>IF($A36&lt;&gt;"",ROW()-1,"")</f>
    </oc>
    <nc r="G36">
      <f>IF($A36&lt;&gt;"",ROW()-1,"")</f>
    </nc>
  </rcc>
  <rfmt sheetId="8" sqref="H36" start="0" length="0">
    <dxf/>
  </rfmt>
  <rfmt sheetId="8" sqref="I36" start="0" length="0">
    <dxf/>
  </rfmt>
  <rfmt sheetId="8" sqref="E37" start="0" length="0">
    <dxf/>
  </rfmt>
  <rfmt sheetId="8" sqref="F37" start="0" length="0">
    <dxf/>
  </rfmt>
  <rcc rId="179" sId="8">
    <oc r="G37">
      <f>IF($A37&lt;&gt;"",ROW()-1,"")</f>
    </oc>
    <nc r="G37">
      <f>IF($A37&lt;&gt;"",ROW()-1,"")</f>
    </nc>
  </rcc>
  <rfmt sheetId="8" sqref="H37" start="0" length="0">
    <dxf/>
  </rfmt>
  <rfmt sheetId="8" sqref="I37" start="0" length="0">
    <dxf/>
  </rfmt>
  <rfmt sheetId="8" sqref="E38" start="0" length="0">
    <dxf/>
  </rfmt>
  <rfmt sheetId="8" sqref="F38" start="0" length="0">
    <dxf/>
  </rfmt>
  <rcc rId="180" sId="8">
    <oc r="G38">
      <f>IF($A38&lt;&gt;"",ROW()-1,"")</f>
    </oc>
    <nc r="G38">
      <f>IF($A38&lt;&gt;"",ROW()-1,"")</f>
    </nc>
  </rcc>
  <rfmt sheetId="8" sqref="H38" start="0" length="0">
    <dxf/>
  </rfmt>
  <rfmt sheetId="8" sqref="I38" start="0" length="0">
    <dxf/>
  </rfmt>
  <rfmt sheetId="8" sqref="E39" start="0" length="0">
    <dxf/>
  </rfmt>
  <rfmt sheetId="8" sqref="F39" start="0" length="0">
    <dxf/>
  </rfmt>
  <rcc rId="181" sId="8">
    <oc r="G39">
      <f>IF($A39&lt;&gt;"",ROW()-1,"")</f>
    </oc>
    <nc r="G39">
      <f>IF($A39&lt;&gt;"",ROW()-1,"")</f>
    </nc>
  </rcc>
  <rfmt sheetId="8" sqref="H39" start="0" length="0">
    <dxf/>
  </rfmt>
  <rfmt sheetId="8" sqref="I39" start="0" length="0">
    <dxf/>
  </rfmt>
  <rfmt sheetId="8" sqref="E40" start="0" length="0">
    <dxf/>
  </rfmt>
  <rfmt sheetId="8" sqref="F40" start="0" length="0">
    <dxf/>
  </rfmt>
  <rcc rId="182" sId="8">
    <oc r="G40">
      <f>IF($A40&lt;&gt;"",ROW()-1,"")</f>
    </oc>
    <nc r="G40">
      <f>IF($A40&lt;&gt;"",ROW()-1,"")</f>
    </nc>
  </rcc>
  <rfmt sheetId="8" sqref="H40" start="0" length="0">
    <dxf/>
  </rfmt>
  <rfmt sheetId="8" sqref="I40" start="0" length="0">
    <dxf/>
  </rfmt>
  <rfmt sheetId="8" sqref="E41" start="0" length="0">
    <dxf/>
  </rfmt>
  <rfmt sheetId="8" sqref="F41" start="0" length="0">
    <dxf/>
  </rfmt>
  <rcc rId="183" sId="8">
    <oc r="G41">
      <f>IF($A41&lt;&gt;"",ROW()-1,"")</f>
    </oc>
    <nc r="G41">
      <f>IF($A41&lt;&gt;"",ROW()-1,"")</f>
    </nc>
  </rcc>
  <rfmt sheetId="8" sqref="H41" start="0" length="0">
    <dxf/>
  </rfmt>
  <rfmt sheetId="8" sqref="I41" start="0" length="0">
    <dxf/>
  </rfmt>
  <rcc rId="184" sId="8" odxf="1" dxf="1">
    <nc r="E42">
      <v>4</v>
    </nc>
    <odxf/>
    <ndxf/>
  </rcc>
  <rcc rId="185" sId="8" odxf="1" dxf="1">
    <nc r="F42">
      <v>4</v>
    </nc>
    <odxf/>
    <ndxf/>
  </rcc>
  <rcc rId="186" sId="8">
    <oc r="G42">
      <f>IF($A42&lt;&gt;"",ROW()-1,"")</f>
    </oc>
    <nc r="G42">
      <f>IF($A42&lt;&gt;"",ROW()-1,"")</f>
    </nc>
  </rcc>
  <rcc rId="187" sId="8" odxf="1" dxf="1">
    <nc r="H42" t="inlineStr">
      <is>
        <t>VIII_IX_X_分野横断的能力</t>
      </is>
    </nc>
    <odxf/>
    <ndxf/>
  </rcc>
  <rcc rId="188" sId="8" odxf="1" dxf="1">
    <nc r="I42" t="inlineStr">
      <is>
        <t>X　総合的な学習経験と創造的思考力</t>
      </is>
    </nc>
    <odxf/>
    <ndxf/>
  </rcc>
  <rcc rId="189" sId="8" odxf="1" dxf="1">
    <nc r="E43">
      <v>3</v>
    </nc>
    <odxf/>
    <ndxf/>
  </rcc>
  <rcc rId="190" sId="8" odxf="1" dxf="1">
    <nc r="F43">
      <v>3</v>
    </nc>
    <odxf/>
    <ndxf/>
  </rcc>
  <rcc rId="191" sId="8">
    <oc r="G43">
      <f>IF($A43&lt;&gt;"",ROW()-1,"")</f>
    </oc>
    <nc r="G43">
      <f>IF($A43&lt;&gt;"",ROW()-1,"")</f>
    </nc>
  </rcc>
  <rcc rId="192" sId="8" odxf="1" dxf="1">
    <nc r="H43" t="inlineStr">
      <is>
        <t>VIII_IX_X_分野横断的能力</t>
      </is>
    </nc>
    <odxf/>
    <ndxf/>
  </rcc>
  <rcc rId="193" sId="8" odxf="1" dxf="1">
    <nc r="I43" t="inlineStr">
      <is>
        <t>X　総合的な学習経験と創造的思考力</t>
      </is>
    </nc>
    <odxf/>
    <ndxf/>
  </rcc>
  <rcc rId="194" sId="8" odxf="1" dxf="1">
    <nc r="E44">
      <v>4</v>
    </nc>
    <odxf/>
    <ndxf/>
  </rcc>
  <rcc rId="195" sId="8" odxf="1" dxf="1">
    <nc r="F44">
      <v>4</v>
    </nc>
    <odxf/>
    <ndxf/>
  </rcc>
  <rcc rId="196" sId="8">
    <oc r="G44">
      <f>IF($A44&lt;&gt;"",ROW()-1,"")</f>
    </oc>
    <nc r="G44">
      <f>IF($A44&lt;&gt;"",ROW()-1,"")</f>
    </nc>
  </rcc>
  <rcc rId="197" sId="8" odxf="1" dxf="1">
    <nc r="H44" t="inlineStr">
      <is>
        <t>VIII_IX_X_分野横断的能力</t>
      </is>
    </nc>
    <odxf/>
    <ndxf/>
  </rcc>
  <rcc rId="198" sId="8" odxf="1" dxf="1">
    <nc r="I44" t="inlineStr">
      <is>
        <t>X　総合的な学習経験と創造的思考力</t>
      </is>
    </nc>
    <odxf/>
    <ndxf/>
  </rcc>
  <rcc rId="199" sId="8" odxf="1" dxf="1">
    <nc r="E45">
      <v>4</v>
    </nc>
    <odxf/>
    <ndxf/>
  </rcc>
  <rcc rId="200" sId="8" odxf="1" dxf="1">
    <nc r="F45">
      <v>4</v>
    </nc>
    <odxf/>
    <ndxf/>
  </rcc>
  <rcc rId="201" sId="8">
    <oc r="G45">
      <f>IF($A45&lt;&gt;"",ROW()-1,"")</f>
    </oc>
    <nc r="G45">
      <f>IF($A45&lt;&gt;"",ROW()-1,"")</f>
    </nc>
  </rcc>
  <rcc rId="202" sId="8" odxf="1" dxf="1">
    <nc r="H45" t="inlineStr">
      <is>
        <t>VII_専門能力の実質化</t>
      </is>
    </nc>
    <odxf/>
    <ndxf/>
  </rcc>
  <rcc rId="203" sId="8" odxf="1" dxf="1">
    <nc r="I45" t="inlineStr">
      <is>
        <t>VII-B　PBL教育</t>
      </is>
    </nc>
    <odxf/>
    <ndxf/>
  </rcc>
  <rcc rId="204" sId="8" odxf="1" dxf="1">
    <nc r="E46">
      <v>3</v>
    </nc>
    <odxf/>
    <ndxf/>
  </rcc>
  <rcc rId="205" sId="8" odxf="1" dxf="1">
    <nc r="F46">
      <v>3</v>
    </nc>
    <odxf/>
    <ndxf/>
  </rcc>
  <rcc rId="206" sId="8">
    <oc r="G46">
      <f>IF($A46&lt;&gt;"",ROW()-1,"")</f>
    </oc>
    <nc r="G46">
      <f>IF($A46&lt;&gt;"",ROW()-1,"")</f>
    </nc>
  </rcc>
  <rcc rId="207" sId="8" odxf="1" dxf="1">
    <nc r="H46" t="inlineStr">
      <is>
        <t>V_A_機械系分野</t>
      </is>
    </nc>
    <odxf/>
    <ndxf/>
  </rcc>
  <rcc rId="208" sId="8" odxf="1" dxf="1">
    <nc r="I46" t="inlineStr">
      <is>
        <t>V-A-4　熱流体</t>
      </is>
    </nc>
    <odxf/>
    <ndxf/>
  </rcc>
  <rfmt sheetId="8" sqref="E47" start="0" length="0">
    <dxf/>
  </rfmt>
  <rfmt sheetId="8" sqref="F47" start="0" length="0">
    <dxf/>
  </rfmt>
  <rcc rId="209" sId="8">
    <oc r="G47">
      <f>IF($A47&lt;&gt;"",ROW()-1,"")</f>
    </oc>
    <nc r="G47">
      <f>IF($A47&lt;&gt;"",ROW()-1,"")</f>
    </nc>
  </rcc>
  <rfmt sheetId="8" sqref="H47" start="0" length="0">
    <dxf/>
  </rfmt>
  <rfmt sheetId="8" sqref="I47" start="0" length="0">
    <dxf/>
  </rfmt>
  <rcc rId="210" sId="8" odxf="1" dxf="1">
    <nc r="E48">
      <v>3</v>
    </nc>
    <odxf/>
    <ndxf/>
  </rcc>
  <rcc rId="211" sId="8" odxf="1" dxf="1">
    <nc r="F48">
      <v>2</v>
    </nc>
    <odxf/>
    <ndxf/>
  </rcc>
  <rcc rId="212" sId="8">
    <oc r="G48">
      <f>IF($A48&lt;&gt;"",ROW()-1,"")</f>
    </oc>
    <nc r="G48">
      <f>IF($A48&lt;&gt;"",ROW()-1,"")</f>
    </nc>
  </rcc>
  <rcc rId="213" sId="8" odxf="1" dxf="1">
    <nc r="H48" t="inlineStr">
      <is>
        <t>V_C_電気・電子系分野</t>
      </is>
    </nc>
    <odxf/>
    <ndxf/>
  </rcc>
  <rcc rId="214" sId="8" odxf="1" dxf="1">
    <nc r="I48" t="inlineStr">
      <is>
        <t>V-C-4　電子工学</t>
      </is>
    </nc>
    <odxf/>
    <ndxf/>
  </rcc>
  <rcc rId="215" sId="8" odxf="1" dxf="1">
    <nc r="E49">
      <v>3</v>
    </nc>
    <odxf/>
    <ndxf/>
  </rcc>
  <rcc rId="216" sId="8" odxf="1" dxf="1">
    <nc r="F49">
      <v>3</v>
    </nc>
    <odxf/>
    <ndxf/>
  </rcc>
  <rcc rId="217" sId="8">
    <oc r="G49">
      <f>IF($A49&lt;&gt;"",ROW()-1,"")</f>
    </oc>
    <nc r="G49">
      <f>IF($A49&lt;&gt;"",ROW()-1,"")</f>
    </nc>
  </rcc>
  <rcc rId="218" sId="8" odxf="1" dxf="1">
    <nc r="H49" t="inlineStr">
      <is>
        <t>V_A_機械系分野</t>
      </is>
    </nc>
    <odxf/>
    <ndxf/>
  </rcc>
  <rcc rId="219" sId="8" odxf="1" dxf="1">
    <nc r="I49" t="inlineStr">
      <is>
        <t>V-A-8　計測制御</t>
      </is>
    </nc>
    <odxf/>
    <ndxf/>
  </rcc>
  <rcc rId="220" sId="8" odxf="1" dxf="1">
    <nc r="E50">
      <v>3</v>
    </nc>
    <odxf/>
    <ndxf/>
  </rcc>
  <rcc rId="221" sId="8" odxf="1" dxf="1">
    <nc r="F50">
      <v>3</v>
    </nc>
    <odxf/>
    <ndxf/>
  </rcc>
  <rcc rId="222" sId="8">
    <oc r="G50">
      <f>IF($A50&lt;&gt;"",ROW()-1,"")</f>
    </oc>
    <nc r="G50">
      <f>IF($A50&lt;&gt;"",ROW()-1,"")</f>
    </nc>
  </rcc>
  <rcc rId="223" sId="8" odxf="1" dxf="1">
    <nc r="H50" t="inlineStr">
      <is>
        <t>V_D_情報系分野</t>
      </is>
    </nc>
    <odxf/>
    <ndxf/>
  </rcc>
  <rcc rId="224" sId="8" odxf="1" dxf="1">
    <nc r="I50" t="inlineStr">
      <is>
        <t>V-D-2　ソフトウェア</t>
      </is>
    </nc>
    <odxf/>
    <ndxf/>
  </rcc>
  <rfmt sheetId="8" sqref="E51" start="0" length="0">
    <dxf/>
  </rfmt>
  <rfmt sheetId="8" sqref="F51" start="0" length="0">
    <dxf/>
  </rfmt>
  <rcc rId="225" sId="8">
    <oc r="G51">
      <f>IF($A51&lt;&gt;"",ROW()-1,"")</f>
    </oc>
    <nc r="G51">
      <f>IF($A51&lt;&gt;"",ROW()-1,"")</f>
    </nc>
  </rcc>
  <rfmt sheetId="8" sqref="H51" start="0" length="0">
    <dxf/>
  </rfmt>
  <rfmt sheetId="8" sqref="I51" start="0" length="0">
    <dxf/>
  </rfmt>
  <rcc rId="226" sId="8" odxf="1" dxf="1">
    <nc r="E52">
      <v>3</v>
    </nc>
    <odxf/>
    <ndxf/>
  </rcc>
  <rcc rId="227" sId="8" odxf="1" dxf="1">
    <nc r="F52">
      <v>2</v>
    </nc>
    <odxf/>
    <ndxf/>
  </rcc>
  <rcc rId="228" sId="8">
    <oc r="G52">
      <f>IF($A52&lt;&gt;"",ROW()-1,"")</f>
    </oc>
    <nc r="G52">
      <f>IF($A52&lt;&gt;"",ROW()-1,"")</f>
    </nc>
  </rcc>
  <rcc rId="229" sId="8" odxf="1" dxf="1">
    <nc r="H52" t="inlineStr">
      <is>
        <t>V_B_材料系分野</t>
      </is>
    </nc>
    <odxf/>
    <ndxf/>
  </rcc>
  <rcc rId="230" sId="8" odxf="1" dxf="1">
    <nc r="I52" t="inlineStr">
      <is>
        <t>V-B-2　金属材料</t>
      </is>
    </nc>
    <odxf/>
    <ndxf/>
  </rcc>
  <rcc rId="231" sId="8" odxf="1" dxf="1">
    <nc r="E53">
      <v>2</v>
    </nc>
    <odxf/>
    <ndxf/>
  </rcc>
  <rcc rId="232" sId="8" odxf="1" dxf="1">
    <nc r="F53">
      <v>2</v>
    </nc>
    <odxf/>
    <ndxf/>
  </rcc>
  <rcc rId="233" sId="8">
    <oc r="G53">
      <f>IF($A53&lt;&gt;"",ROW()-1,"")</f>
    </oc>
    <nc r="G53">
      <f>IF($A53&lt;&gt;"",ROW()-1,"")</f>
    </nc>
  </rcc>
  <rcc rId="234" sId="8" odxf="1" dxf="1">
    <nc r="H53" t="inlineStr">
      <is>
        <t>V_A_機械系分野</t>
      </is>
    </nc>
    <odxf/>
    <ndxf/>
  </rcc>
  <rcc rId="235" sId="8" odxf="1" dxf="1">
    <nc r="I53" t="inlineStr">
      <is>
        <t>V-A-1　製図</t>
        <rPh sb="6" eb="8">
          <t>セイズ</t>
        </rPh>
        <phoneticPr fontId="0"/>
      </is>
    </nc>
    <odxf/>
    <ndxf/>
  </rcc>
  <rcc rId="236" sId="8" odxf="1" dxf="1">
    <nc r="E54">
      <v>4</v>
    </nc>
    <odxf/>
    <ndxf/>
  </rcc>
  <rcc rId="237" sId="8" odxf="1" dxf="1">
    <nc r="F54">
      <v>3</v>
    </nc>
    <odxf/>
    <ndxf/>
  </rcc>
  <rcc rId="238" sId="8">
    <oc r="G54">
      <f>IF($A54&lt;&gt;"",ROW()-1,"")</f>
    </oc>
    <nc r="G54">
      <f>IF($A54&lt;&gt;"",ROW()-1,"")</f>
    </nc>
  </rcc>
  <rcc rId="239" sId="8" odxf="1" dxf="1">
    <nc r="H54" t="inlineStr">
      <is>
        <t>V_A_機械系分野</t>
      </is>
    </nc>
    <odxf/>
    <ndxf/>
  </rcc>
  <rcc rId="240" sId="8" odxf="1" dxf="1">
    <nc r="I54" t="inlineStr">
      <is>
        <t>V-A-1　製図</t>
        <rPh sb="6" eb="8">
          <t>セイズ</t>
        </rPh>
        <phoneticPr fontId="0"/>
      </is>
    </nc>
    <odxf/>
    <ndxf/>
  </rcc>
  <rfmt sheetId="8" sqref="E55" start="0" length="0">
    <dxf/>
  </rfmt>
  <rfmt sheetId="8" sqref="F55" start="0" length="0">
    <dxf/>
  </rfmt>
  <rcc rId="241" sId="8">
    <oc r="G55">
      <f>IF($A55&lt;&gt;"",ROW()-1,"")</f>
    </oc>
    <nc r="G55">
      <f>IF($A55&lt;&gt;"",ROW()-1,"")</f>
    </nc>
  </rcc>
  <rfmt sheetId="8" sqref="H55" start="0" length="0">
    <dxf/>
  </rfmt>
  <rfmt sheetId="8" sqref="I55" start="0" length="0">
    <dxf/>
  </rfmt>
  <rfmt sheetId="8" sqref="E56" start="0" length="0">
    <dxf/>
  </rfmt>
  <rfmt sheetId="8" sqref="F56" start="0" length="0">
    <dxf/>
  </rfmt>
  <rcc rId="242" sId="8">
    <oc r="G56">
      <f>IF($A56&lt;&gt;"",ROW()-1,"")</f>
    </oc>
    <nc r="G56">
      <f>IF($A56&lt;&gt;"",ROW()-1,"")</f>
    </nc>
  </rcc>
  <rfmt sheetId="8" sqref="H56" start="0" length="0">
    <dxf/>
  </rfmt>
  <rfmt sheetId="8" sqref="I56" start="0" length="0">
    <dxf/>
  </rfmt>
  <rfmt sheetId="8" sqref="E57" start="0" length="0">
    <dxf/>
  </rfmt>
  <rfmt sheetId="8" sqref="F57" start="0" length="0">
    <dxf/>
  </rfmt>
  <rcc rId="243" sId="8">
    <oc r="G57">
      <f>IF($A57&lt;&gt;"",ROW()-1,"")</f>
    </oc>
    <nc r="G57">
      <f>IF($A57&lt;&gt;"",ROW()-1,"")</f>
    </nc>
  </rcc>
  <rfmt sheetId="8" sqref="H57" start="0" length="0">
    <dxf/>
  </rfmt>
  <rfmt sheetId="8" sqref="I57" start="0" length="0">
    <dxf/>
  </rfmt>
  <rfmt sheetId="8" sqref="E58" start="0" length="0">
    <dxf/>
  </rfmt>
  <rfmt sheetId="8" sqref="F58" start="0" length="0">
    <dxf/>
  </rfmt>
  <rcc rId="244" sId="8">
    <oc r="G58">
      <f>IF($A58&lt;&gt;"",ROW()-1,"")</f>
    </oc>
    <nc r="G58">
      <f>IF($A58&lt;&gt;"",ROW()-1,"")</f>
    </nc>
  </rcc>
  <rfmt sheetId="8" sqref="H58" start="0" length="0">
    <dxf/>
  </rfmt>
  <rfmt sheetId="8" sqref="I58" start="0" length="0">
    <dxf/>
  </rfmt>
  <rfmt sheetId="8" sqref="E59" start="0" length="0">
    <dxf/>
  </rfmt>
  <rfmt sheetId="8" sqref="F59" start="0" length="0">
    <dxf/>
  </rfmt>
  <rcc rId="245" sId="8">
    <oc r="G59">
      <f>IF($A59&lt;&gt;"",ROW()-1,"")</f>
    </oc>
    <nc r="G59">
      <f>IF($A59&lt;&gt;"",ROW()-1,"")</f>
    </nc>
  </rcc>
  <rfmt sheetId="8" sqref="H59" start="0" length="0">
    <dxf/>
  </rfmt>
  <rfmt sheetId="8" sqref="I59" start="0" length="0">
    <dxf/>
  </rfmt>
  <rfmt sheetId="8" sqref="E60" start="0" length="0">
    <dxf/>
  </rfmt>
  <rfmt sheetId="8" sqref="F60" start="0" length="0">
    <dxf/>
  </rfmt>
  <rcc rId="246" sId="8">
    <oc r="G60">
      <f>IF($A60&lt;&gt;"",ROW()-1,"")</f>
    </oc>
    <nc r="G60">
      <f>IF($A60&lt;&gt;"",ROW()-1,"")</f>
    </nc>
  </rcc>
  <rfmt sheetId="8" sqref="H60" start="0" length="0">
    <dxf/>
  </rfmt>
  <rfmt sheetId="8" sqref="I60" start="0" length="0">
    <dxf/>
  </rfmt>
  <rfmt sheetId="8" sqref="E61" start="0" length="0">
    <dxf/>
  </rfmt>
  <rfmt sheetId="8" sqref="F61" start="0" length="0">
    <dxf/>
  </rfmt>
  <rcc rId="247" sId="8">
    <oc r="G61">
      <f>IF($A61&lt;&gt;"",ROW()-1,"")</f>
    </oc>
    <nc r="G61">
      <f>IF($A61&lt;&gt;"",ROW()-1,"")</f>
    </nc>
  </rcc>
  <rfmt sheetId="8" sqref="H61" start="0" length="0">
    <dxf/>
  </rfmt>
  <rfmt sheetId="8" sqref="I61" start="0" length="0">
    <dxf/>
  </rfmt>
  <rcc rId="248" sId="8" odxf="1" dxf="1">
    <nc r="E62">
      <v>4</v>
    </nc>
    <odxf/>
    <ndxf/>
  </rcc>
  <rcc rId="249" sId="8" odxf="1" dxf="1">
    <nc r="F62">
      <v>4</v>
    </nc>
    <odxf/>
    <ndxf/>
  </rcc>
  <rcc rId="250" sId="8">
    <oc r="G62">
      <f>IF($A62&lt;&gt;"",ROW()-1,"")</f>
    </oc>
    <nc r="G62">
      <f>IF($A62&lt;&gt;"",ROW()-1,"")</f>
    </nc>
  </rcc>
  <rcc rId="251" sId="8" odxf="1" dxf="1">
    <nc r="H62" t="inlineStr">
      <is>
        <t>VIII_IX_X_分野横断的能力</t>
      </is>
    </nc>
    <odxf/>
    <ndxf/>
  </rcc>
  <rcc rId="252" sId="8" odxf="1" dxf="1">
    <nc r="I62" t="inlineStr">
      <is>
        <t>X　総合的な学習経験と創造的思考力</t>
      </is>
    </nc>
    <odxf/>
    <ndxf/>
  </rcc>
  <rcc rId="253" sId="8" odxf="1" dxf="1">
    <nc r="E63">
      <v>3</v>
    </nc>
    <odxf/>
    <ndxf/>
  </rcc>
  <rcc rId="254" sId="8" odxf="1" dxf="1">
    <nc r="F63">
      <v>3</v>
    </nc>
    <odxf/>
    <ndxf/>
  </rcc>
  <rcc rId="255" sId="8">
    <oc r="G63">
      <f>IF($A63&lt;&gt;"",ROW()-1,"")</f>
    </oc>
    <nc r="G63">
      <f>IF($A63&lt;&gt;"",ROW()-1,"")</f>
    </nc>
  </rcc>
  <rcc rId="256" sId="8" odxf="1" dxf="1">
    <nc r="H63" t="inlineStr">
      <is>
        <t>VIII_IX_X_分野横断的能力</t>
      </is>
    </nc>
    <odxf/>
    <ndxf/>
  </rcc>
  <rcc rId="257" sId="8" odxf="1" dxf="1">
    <nc r="I63" t="inlineStr">
      <is>
        <t>X　総合的な学習経験と創造的思考力</t>
      </is>
    </nc>
    <odxf/>
    <ndxf/>
  </rcc>
  <rcc rId="258" sId="8" odxf="1" dxf="1">
    <nc r="E64">
      <v>4</v>
    </nc>
    <odxf/>
    <ndxf/>
  </rcc>
  <rcc rId="259" sId="8" odxf="1" dxf="1">
    <nc r="F64">
      <v>4</v>
    </nc>
    <odxf/>
    <ndxf/>
  </rcc>
  <rcc rId="260" sId="8">
    <oc r="G64">
      <f>IF($A64&lt;&gt;"",ROW()-1,"")</f>
    </oc>
    <nc r="G64">
      <f>IF($A64&lt;&gt;"",ROW()-1,"")</f>
    </nc>
  </rcc>
  <rcc rId="261" sId="8" odxf="1" dxf="1">
    <nc r="H64" t="inlineStr">
      <is>
        <t>VIII_IX_X_分野横断的能力</t>
      </is>
    </nc>
    <odxf/>
    <ndxf/>
  </rcc>
  <rcc rId="262" sId="8" odxf="1" dxf="1">
    <nc r="I64" t="inlineStr">
      <is>
        <t>X　総合的な学習経験と創造的思考力</t>
      </is>
    </nc>
    <odxf/>
    <ndxf/>
  </rcc>
  <rcc rId="263" sId="8" odxf="1" dxf="1">
    <nc r="E65">
      <v>4</v>
    </nc>
    <odxf/>
    <ndxf/>
  </rcc>
  <rcc rId="264" sId="8" odxf="1" dxf="1">
    <nc r="F65">
      <v>4</v>
    </nc>
    <odxf/>
    <ndxf/>
  </rcc>
  <rcc rId="265" sId="8">
    <oc r="G65">
      <f>IF($A65&lt;&gt;"",ROW()-1,"")</f>
    </oc>
    <nc r="G65">
      <f>IF($A65&lt;&gt;"",ROW()-1,"")</f>
    </nc>
  </rcc>
  <rcc rId="266" sId="8" odxf="1" dxf="1">
    <nc r="H65" t="inlineStr">
      <is>
        <t>VII_専門能力の実質化</t>
      </is>
    </nc>
    <odxf/>
    <ndxf/>
  </rcc>
  <rcc rId="267" sId="8" odxf="1" dxf="1">
    <nc r="I65" t="inlineStr">
      <is>
        <t>VII-B　PBL教育</t>
      </is>
    </nc>
    <odxf/>
    <ndxf/>
  </rcc>
  <rfmt sheetId="8" sqref="E66" start="0" length="0">
    <dxf/>
  </rfmt>
  <rfmt sheetId="8" sqref="F66" start="0" length="0">
    <dxf/>
  </rfmt>
  <rcc rId="268" sId="8">
    <oc r="G66">
      <f>IF($A66&lt;&gt;"",ROW()-1,"")</f>
    </oc>
    <nc r="G66">
      <f>IF($A66&lt;&gt;"",ROW()-1,"")</f>
    </nc>
  </rcc>
  <rfmt sheetId="8" sqref="H66" start="0" length="0">
    <dxf/>
  </rfmt>
  <rfmt sheetId="8" sqref="I66" start="0" length="0">
    <dxf/>
  </rfmt>
  <rfmt sheetId="8" sqref="E67" start="0" length="0">
    <dxf/>
  </rfmt>
  <rfmt sheetId="8" sqref="F67" start="0" length="0">
    <dxf/>
  </rfmt>
  <rcc rId="269" sId="8">
    <oc r="G67">
      <f>IF($A67&lt;&gt;"",ROW()-1,"")</f>
    </oc>
    <nc r="G67">
      <f>IF($A67&lt;&gt;"",ROW()-1,"")</f>
    </nc>
  </rcc>
  <rfmt sheetId="8" sqref="H67" start="0" length="0">
    <dxf/>
  </rfmt>
  <rfmt sheetId="8" sqref="I67" start="0" length="0">
    <dxf/>
  </rfmt>
  <rfmt sheetId="8" sqref="E68" start="0" length="0">
    <dxf/>
  </rfmt>
  <rfmt sheetId="8" sqref="F68" start="0" length="0">
    <dxf/>
  </rfmt>
  <rcc rId="270" sId="8">
    <oc r="G68">
      <f>IF($A68&lt;&gt;"",ROW()-1,"")</f>
    </oc>
    <nc r="G68">
      <f>IF($A68&lt;&gt;"",ROW()-1,"")</f>
    </nc>
  </rcc>
  <rfmt sheetId="8" sqref="H68" start="0" length="0">
    <dxf/>
  </rfmt>
  <rfmt sheetId="8" sqref="I68" start="0" length="0">
    <dxf/>
  </rfmt>
  <rcc rId="271" sId="8" odxf="1" dxf="1">
    <nc r="E69">
      <v>4</v>
    </nc>
    <odxf/>
    <ndxf/>
  </rcc>
  <rcc rId="272" sId="8" odxf="1" dxf="1">
    <nc r="F69">
      <v>3</v>
    </nc>
    <odxf/>
    <ndxf/>
  </rcc>
  <rcc rId="273" sId="8">
    <oc r="G69">
      <f>IF($A69&lt;&gt;"",ROW()-1,"")</f>
    </oc>
    <nc r="G69">
      <f>IF($A69&lt;&gt;"",ROW()-1,"")</f>
    </nc>
  </rcc>
  <rcc rId="274" sId="8" odxf="1" dxf="1">
    <nc r="H69" t="inlineStr">
      <is>
        <t>V_D_情報系分野</t>
      </is>
    </nc>
    <odxf/>
    <ndxf/>
  </rcc>
  <rcc rId="275" sId="8" odxf="1" dxf="1">
    <nc r="I69" t="inlineStr">
      <is>
        <t>V-D-1　プログラミング</t>
      </is>
    </nc>
    <odxf/>
    <ndxf/>
  </rcc>
  <rcc rId="276" sId="8" odxf="1" dxf="1">
    <nc r="E70">
      <v>3</v>
    </nc>
    <odxf/>
    <ndxf/>
  </rcc>
  <rcc rId="277" sId="8" odxf="1" dxf="1">
    <nc r="F70">
      <v>3</v>
    </nc>
    <odxf/>
    <ndxf/>
  </rcc>
  <rcc rId="278" sId="8">
    <oc r="G70">
      <f>IF($A70&lt;&gt;"",ROW()-1,"")</f>
    </oc>
    <nc r="G70">
      <f>IF($A70&lt;&gt;"",ROW()-1,"")</f>
    </nc>
  </rcc>
  <rcc rId="279" sId="8" odxf="1" dxf="1">
    <nc r="H70" t="inlineStr">
      <is>
        <t>V_B_材料系分野</t>
      </is>
    </nc>
    <odxf/>
    <ndxf/>
  </rcc>
  <rcc rId="280" sId="8" odxf="1" dxf="1">
    <nc r="I70" t="inlineStr">
      <is>
        <t>V-B-1　材料物性</t>
      </is>
    </nc>
    <odxf/>
    <ndxf/>
  </rcc>
  <rcc rId="281" sId="8" odxf="1" dxf="1">
    <nc r="E71">
      <v>4</v>
    </nc>
    <odxf/>
    <ndxf/>
  </rcc>
  <rcc rId="282" sId="8" odxf="1" dxf="1">
    <nc r="F71">
      <v>3</v>
    </nc>
    <odxf/>
    <ndxf/>
  </rcc>
  <rcc rId="283" sId="8">
    <oc r="G71">
      <f>IF($A71&lt;&gt;"",ROW()-1,"")</f>
    </oc>
    <nc r="G71">
      <f>IF($A71&lt;&gt;"",ROW()-1,"")</f>
    </nc>
  </rcc>
  <rcc rId="284" sId="8" odxf="1" dxf="1">
    <nc r="H71" t="inlineStr">
      <is>
        <t>VIII_IX_X_分野横断的能力</t>
      </is>
    </nc>
    <odxf/>
    <ndxf/>
  </rcc>
  <rcc rId="285" sId="8" odxf="1" dxf="1">
    <nc r="I71" t="inlineStr">
      <is>
        <t>VIII　汎用的技能</t>
      </is>
    </nc>
    <odxf/>
    <ndxf/>
  </rcc>
  <rcc rId="286" sId="8" odxf="1" dxf="1">
    <nc r="E72">
      <v>4</v>
    </nc>
    <odxf/>
    <ndxf/>
  </rcc>
  <rcc rId="287" sId="8" odxf="1" dxf="1">
    <nc r="F72">
      <v>4</v>
    </nc>
    <odxf/>
    <ndxf/>
  </rcc>
  <rcc rId="288" sId="8">
    <oc r="G72">
      <f>IF($A72&lt;&gt;"",ROW()-1,"")</f>
    </oc>
    <nc r="G72">
      <f>IF($A72&lt;&gt;"",ROW()-1,"")</f>
    </nc>
  </rcc>
  <rcc rId="289" sId="8" odxf="1" dxf="1">
    <nc r="H72" t="inlineStr">
      <is>
        <t>VII_専門能力の実質化</t>
      </is>
    </nc>
    <odxf/>
    <ndxf/>
  </rcc>
  <rcc rId="290" sId="8" odxf="1" dxf="1">
    <nc r="I72" t="inlineStr">
      <is>
        <t>VII-B　PBL教育</t>
      </is>
    </nc>
    <odxf/>
    <ndxf/>
  </rcc>
  <rcc rId="291" sId="8" odxf="1" dxf="1">
    <nc r="E73">
      <v>4</v>
    </nc>
    <odxf/>
    <ndxf/>
  </rcc>
  <rcc rId="292" sId="8" odxf="1" dxf="1">
    <nc r="F73">
      <v>4</v>
    </nc>
    <odxf/>
    <ndxf/>
  </rcc>
  <rcc rId="293" sId="8">
    <oc r="G73">
      <f>IF($A73&lt;&gt;"",ROW()-1,"")</f>
    </oc>
    <nc r="G73">
      <f>IF($A73&lt;&gt;"",ROW()-1,"")</f>
    </nc>
  </rcc>
  <rcc rId="294" sId="8" odxf="1" dxf="1">
    <nc r="H73" t="inlineStr">
      <is>
        <t>VII_専門能力の実質化</t>
      </is>
    </nc>
    <odxf/>
    <ndxf/>
  </rcc>
  <rcc rId="295" sId="8" odxf="1" dxf="1">
    <nc r="I73" t="inlineStr">
      <is>
        <t>VII-B　PBL教育</t>
      </is>
    </nc>
    <odxf/>
    <ndxf/>
  </rcc>
  <rfmt sheetId="8" sqref="E74" start="0" length="0">
    <dxf/>
  </rfmt>
  <rfmt sheetId="8" sqref="F74" start="0" length="0">
    <dxf/>
  </rfmt>
  <rcc rId="296" sId="8">
    <oc r="G74">
      <f>IF($A74&lt;&gt;"",ROW()-1,"")</f>
    </oc>
    <nc r="G74">
      <f>IF($A74&lt;&gt;"",ROW()-1,"")</f>
    </nc>
  </rcc>
  <rfmt sheetId="8" sqref="H74" start="0" length="0">
    <dxf/>
  </rfmt>
  <rfmt sheetId="8" sqref="I74" start="0" length="0">
    <dxf/>
  </rfmt>
  <rfmt sheetId="8" sqref="E75" start="0" length="0">
    <dxf/>
  </rfmt>
  <rfmt sheetId="8" sqref="F75" start="0" length="0">
    <dxf/>
  </rfmt>
  <rcc rId="297" sId="8">
    <oc r="G75">
      <f>IF($A75&lt;&gt;"",ROW()-1,"")</f>
    </oc>
    <nc r="G75">
      <f>IF($A75&lt;&gt;"",ROW()-1,"")</f>
    </nc>
  </rcc>
  <rfmt sheetId="8" sqref="H75" start="0" length="0">
    <dxf/>
  </rfmt>
  <rfmt sheetId="8" sqref="I75" start="0" length="0">
    <dxf/>
  </rfmt>
  <rfmt sheetId="8" sqref="E76" start="0" length="0">
    <dxf/>
  </rfmt>
  <rfmt sheetId="8" sqref="F76" start="0" length="0">
    <dxf/>
  </rfmt>
  <rcc rId="298" sId="8">
    <oc r="G76">
      <f>IF($A76&lt;&gt;"",ROW()-1,"")</f>
    </oc>
    <nc r="G76">
      <f>IF($A76&lt;&gt;"",ROW()-1,"")</f>
    </nc>
  </rcc>
  <rfmt sheetId="8" sqref="H76" start="0" length="0">
    <dxf/>
  </rfmt>
  <rfmt sheetId="8" sqref="I76" start="0" length="0">
    <dxf/>
  </rfmt>
  <rfmt sheetId="8" sqref="E77" start="0" length="0">
    <dxf/>
  </rfmt>
  <rfmt sheetId="8" sqref="F77" start="0" length="0">
    <dxf/>
  </rfmt>
  <rcc rId="299" sId="8">
    <oc r="G77">
      <f>IF($A77&lt;&gt;"",ROW()-1,"")</f>
    </oc>
    <nc r="G77">
      <f>IF($A77&lt;&gt;"",ROW()-1,"")</f>
    </nc>
  </rcc>
  <rfmt sheetId="8" sqref="H77" start="0" length="0">
    <dxf/>
  </rfmt>
  <rfmt sheetId="8" sqref="I77" start="0" length="0">
    <dxf/>
  </rfmt>
  <rfmt sheetId="8" sqref="E78" start="0" length="0">
    <dxf/>
  </rfmt>
  <rfmt sheetId="8" sqref="F78" start="0" length="0">
    <dxf/>
  </rfmt>
  <rcc rId="300" sId="8">
    <oc r="G78">
      <f>IF($A78&lt;&gt;"",ROW()-1,"")</f>
    </oc>
    <nc r="G78">
      <f>IF($A78&lt;&gt;"",ROW()-1,"")</f>
    </nc>
  </rcc>
  <rfmt sheetId="8" sqref="H78" start="0" length="0">
    <dxf/>
  </rfmt>
  <rfmt sheetId="8" sqref="I78" start="0" length="0">
    <dxf/>
  </rfmt>
  <rfmt sheetId="8" sqref="E79" start="0" length="0">
    <dxf/>
  </rfmt>
  <rfmt sheetId="8" sqref="F79" start="0" length="0">
    <dxf/>
  </rfmt>
  <rcc rId="301" sId="8">
    <oc r="G79">
      <f>IF($A79&lt;&gt;"",ROW()-1,"")</f>
    </oc>
    <nc r="G79">
      <f>IF($A79&lt;&gt;"",ROW()-1,"")</f>
    </nc>
  </rcc>
  <rfmt sheetId="8" sqref="H79" start="0" length="0">
    <dxf/>
  </rfmt>
  <rfmt sheetId="8" sqref="I79" start="0" length="0">
    <dxf/>
  </rfmt>
  <rfmt sheetId="8" sqref="E80" start="0" length="0">
    <dxf/>
  </rfmt>
  <rfmt sheetId="8" sqref="F80" start="0" length="0">
    <dxf/>
  </rfmt>
  <rcc rId="302" sId="8">
    <oc r="G80">
      <f>IF($A80&lt;&gt;"",ROW()-1,"")</f>
    </oc>
    <nc r="G80">
      <f>IF($A80&lt;&gt;"",ROW()-1,"")</f>
    </nc>
  </rcc>
  <rfmt sheetId="8" sqref="H80" start="0" length="0">
    <dxf/>
  </rfmt>
  <rfmt sheetId="8" sqref="I80" start="0" length="0">
    <dxf/>
  </rfmt>
  <rcc rId="303" sId="8" odxf="1" dxf="1">
    <nc r="E81">
      <v>4</v>
    </nc>
    <odxf/>
    <ndxf/>
  </rcc>
  <rcc rId="304" sId="8" odxf="1" dxf="1">
    <nc r="F81">
      <v>4</v>
    </nc>
    <odxf/>
    <ndxf/>
  </rcc>
  <rcc rId="305" sId="8">
    <oc r="G81">
      <f>IF($A81&lt;&gt;"",ROW()-1,"")</f>
    </oc>
    <nc r="G81">
      <f>IF($A81&lt;&gt;"",ROW()-1,"")</f>
    </nc>
  </rcc>
  <rcc rId="306" sId="8" odxf="1" dxf="1">
    <nc r="H81" t="inlineStr">
      <is>
        <t>V_C_電気・電子系分野</t>
      </is>
    </nc>
    <odxf/>
    <ndxf/>
  </rcc>
  <rcc rId="307" sId="8" odxf="1" dxf="1">
    <nc r="I81" t="inlineStr">
      <is>
        <t>V-C-5　電力</t>
      </is>
    </nc>
    <odxf/>
    <ndxf/>
  </rcc>
  <rdn rId="0" localSheetId="1" customView="1" name="Z_3ACBCE48_82D7_4756_B4B3_68930CC21C52_.wvu.FilterData" hidden="1" oldHidden="1">
    <formula>リスト!$L$2:$L$15</formula>
  </rdn>
  <rdn rId="0" localSheetId="4" customView="1" name="Z_3ACBCE48_82D7_4756_B4B3_68930CC21C52_.wvu.FilterData" hidden="1" oldHidden="1">
    <formula>鳥羽商船科目リスト!$A$1:$F$291</formula>
  </rdn>
  <rdn rId="0" localSheetId="5" customView="1" name="Z_3ACBCE48_82D7_4756_B4B3_68930CC21C52_.wvu.FilterData" hidden="1" oldHidden="1">
    <formula>一般教育科!$A$1:$L$101</formula>
  </rdn>
  <rdn rId="0" localSheetId="6" customView="1" name="Z_3ACBCE48_82D7_4756_B4B3_68930CC21C52_.wvu.FilterData" hidden="1" oldHidden="1">
    <formula>電子機械工学科!$A$1:$L$101</formula>
  </rdn>
  <rdn rId="0" localSheetId="7" customView="1" name="Z_3ACBCE48_82D7_4756_B4B3_68930CC21C52_.wvu.FilterData" hidden="1" oldHidden="1">
    <formula>制御情報工学科!$A$1:$L$101</formula>
  </rdn>
  <rdn rId="0" localSheetId="8" customView="1" name="Z_3ACBCE48_82D7_4756_B4B3_68930CC21C52_.wvu.FilterData" hidden="1" oldHidden="1">
    <formula>商船学科!$A$1:$L$101</formula>
  </rdn>
  <rdn rId="0" localSheetId="9" customView="1" name="Z_3ACBCE48_82D7_4756_B4B3_68930CC21C52_.wvu.FilterData" hidden="1" oldHidden="1">
    <formula>生産システム工学専攻!$A$1:$L$102</formula>
  </rdn>
  <rdn rId="0" localSheetId="10" customView="1" name="Z_3ACBCE48_82D7_4756_B4B3_68930CC21C52_.wvu.FilterData" hidden="1" oldHidden="1">
    <formula>海事システム専攻!$A$1:$L$101</formula>
  </rdn>
  <rcv guid="{3ACBCE48-82D7-4756-B4B3-68930CC21C52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J2" start="0" length="0">
    <dxf/>
  </rfmt>
  <rcc rId="316" sId="8" odxf="1" dxf="1">
    <nc r="J3" t="inlineStr">
      <is>
        <t>必修</t>
        <rPh sb="0" eb="2">
          <t>ヒッシュウ</t>
        </rPh>
        <phoneticPr fontId="0"/>
      </is>
    </nc>
    <odxf/>
    <ndxf/>
  </rcc>
  <rcc rId="317" sId="8" odxf="1" dxf="1">
    <nc r="J4" t="inlineStr">
      <is>
        <t>必修</t>
        <rPh sb="0" eb="2">
          <t>ヒッシュウ</t>
        </rPh>
        <phoneticPr fontId="0"/>
      </is>
    </nc>
    <odxf/>
    <ndxf/>
  </rcc>
  <rcc rId="318" sId="8" odxf="1" dxf="1">
    <nc r="J5" t="inlineStr">
      <is>
        <t>必修</t>
        <rPh sb="0" eb="2">
          <t>ヒッシュウ</t>
        </rPh>
        <phoneticPr fontId="0"/>
      </is>
    </nc>
    <odxf/>
    <ndxf/>
  </rcc>
  <rcc rId="319" sId="8" odxf="1" dxf="1">
    <nc r="J6" t="inlineStr">
      <is>
        <t>必修</t>
        <rPh sb="0" eb="2">
          <t>ヒッシュウ</t>
        </rPh>
        <phoneticPr fontId="0"/>
      </is>
    </nc>
    <odxf/>
    <ndxf/>
  </rcc>
  <rcc rId="320" sId="8" odxf="1" dxf="1">
    <nc r="J7" t="inlineStr">
      <is>
        <t>必修</t>
        <rPh sb="0" eb="2">
          <t>ヒッシュウ</t>
        </rPh>
        <phoneticPr fontId="0"/>
      </is>
    </nc>
    <odxf/>
    <ndxf/>
  </rcc>
  <rcc rId="321" sId="8" odxf="1" dxf="1">
    <nc r="J8" t="inlineStr">
      <is>
        <t>必修</t>
        <rPh sb="0" eb="2">
          <t>ヒッシュウ</t>
        </rPh>
        <phoneticPr fontId="0"/>
      </is>
    </nc>
    <odxf/>
    <ndxf/>
  </rcc>
  <rcc rId="322" sId="8" odxf="1" dxf="1">
    <nc r="J9" t="inlineStr">
      <is>
        <t>必修</t>
        <rPh sb="0" eb="2">
          <t>ヒッシュウ</t>
        </rPh>
        <phoneticPr fontId="0"/>
      </is>
    </nc>
    <odxf/>
    <ndxf/>
  </rcc>
  <rcc rId="323" sId="8" odxf="1" dxf="1">
    <nc r="J10" t="inlineStr">
      <is>
        <t>必修</t>
        <rPh sb="0" eb="2">
          <t>ヒッシュウ</t>
        </rPh>
        <phoneticPr fontId="0"/>
      </is>
    </nc>
    <odxf/>
    <ndxf/>
  </rcc>
  <rcc rId="324" sId="8" odxf="1" dxf="1">
    <nc r="J11" t="inlineStr">
      <is>
        <t>必修</t>
        <rPh sb="0" eb="2">
          <t>ヒッシュウ</t>
        </rPh>
        <phoneticPr fontId="0"/>
      </is>
    </nc>
    <odxf/>
    <ndxf/>
  </rcc>
  <rcc rId="325" sId="8" odxf="1" dxf="1">
    <nc r="J12" t="inlineStr">
      <is>
        <t>必修</t>
        <rPh sb="0" eb="2">
          <t>ヒッシュウ</t>
        </rPh>
        <phoneticPr fontId="0"/>
      </is>
    </nc>
    <odxf/>
    <ndxf/>
  </rcc>
  <rcc rId="326" sId="8" odxf="1" dxf="1">
    <nc r="J13" t="inlineStr">
      <is>
        <t>必修</t>
        <rPh sb="0" eb="2">
          <t>ヒッシュウ</t>
        </rPh>
        <phoneticPr fontId="0"/>
      </is>
    </nc>
    <odxf/>
    <ndxf/>
  </rcc>
  <rcc rId="327" sId="8" odxf="1" dxf="1">
    <nc r="J14" t="inlineStr">
      <is>
        <t>必修</t>
        <rPh sb="0" eb="2">
          <t>ヒッシュウ</t>
        </rPh>
        <phoneticPr fontId="0"/>
      </is>
    </nc>
    <odxf/>
    <ndxf/>
  </rcc>
  <rcc rId="328" sId="8" odxf="1" dxf="1">
    <nc r="J15" t="inlineStr">
      <is>
        <t>必修</t>
        <rPh sb="0" eb="2">
          <t>ヒッシュウ</t>
        </rPh>
        <phoneticPr fontId="0"/>
      </is>
    </nc>
    <odxf/>
    <ndxf/>
  </rcc>
  <rcc rId="329" sId="8" odxf="1" dxf="1">
    <nc r="J16" t="inlineStr">
      <is>
        <t>必修</t>
        <rPh sb="0" eb="2">
          <t>ヒッシュウ</t>
        </rPh>
        <phoneticPr fontId="0"/>
      </is>
    </nc>
    <odxf/>
    <ndxf/>
  </rcc>
  <rcc rId="330" sId="8" odxf="1" dxf="1">
    <nc r="J17" t="inlineStr">
      <is>
        <t>必修</t>
        <rPh sb="0" eb="2">
          <t>ヒッシュウ</t>
        </rPh>
        <phoneticPr fontId="0"/>
      </is>
    </nc>
    <odxf/>
    <ndxf/>
  </rcc>
  <rcc rId="331" sId="8" odxf="1" dxf="1">
    <nc r="J18" t="inlineStr">
      <is>
        <t>必修</t>
        <rPh sb="0" eb="2">
          <t>ヒッシュウ</t>
        </rPh>
        <phoneticPr fontId="0"/>
      </is>
    </nc>
    <odxf/>
    <ndxf/>
  </rcc>
  <rcc rId="332" sId="8" odxf="1" dxf="1">
    <nc r="J19" t="inlineStr">
      <is>
        <t>必修</t>
        <rPh sb="0" eb="2">
          <t>ヒッシュウ</t>
        </rPh>
        <phoneticPr fontId="0"/>
      </is>
    </nc>
    <odxf/>
    <ndxf/>
  </rcc>
  <rcc rId="333" sId="8" odxf="1" dxf="1">
    <nc r="J20" t="inlineStr">
      <is>
        <t>必修</t>
        <rPh sb="0" eb="2">
          <t>ヒッシュウ</t>
        </rPh>
        <phoneticPr fontId="0"/>
      </is>
    </nc>
    <odxf/>
    <ndxf/>
  </rcc>
  <rcc rId="334" sId="8" odxf="1" dxf="1">
    <nc r="J21" t="inlineStr">
      <is>
        <t>必修</t>
        <rPh sb="0" eb="2">
          <t>ヒッシュウ</t>
        </rPh>
        <phoneticPr fontId="0"/>
      </is>
    </nc>
    <odxf/>
    <ndxf/>
  </rcc>
  <rcc rId="335" sId="8" odxf="1" dxf="1">
    <nc r="J22" t="inlineStr">
      <is>
        <t>必修</t>
        <rPh sb="0" eb="2">
          <t>ヒッシュウ</t>
        </rPh>
        <phoneticPr fontId="0"/>
      </is>
    </nc>
    <odxf/>
    <ndxf/>
  </rcc>
  <rcc rId="336" sId="8" odxf="1" dxf="1">
    <nc r="J23" t="inlineStr">
      <is>
        <t>必修</t>
        <rPh sb="0" eb="2">
          <t>ヒッシュウ</t>
        </rPh>
        <phoneticPr fontId="0"/>
      </is>
    </nc>
    <odxf/>
    <ndxf/>
  </rcc>
  <rcc rId="337" sId="8" odxf="1" dxf="1">
    <nc r="J24" t="inlineStr">
      <is>
        <t>必修</t>
        <rPh sb="0" eb="2">
          <t>ヒッシュウ</t>
        </rPh>
        <phoneticPr fontId="0"/>
      </is>
    </nc>
    <odxf/>
    <ndxf/>
  </rcc>
  <rcc rId="338" sId="8" odxf="1" dxf="1">
    <nc r="J25" t="inlineStr">
      <is>
        <t>必修</t>
        <rPh sb="0" eb="2">
          <t>ヒッシュウ</t>
        </rPh>
        <phoneticPr fontId="0"/>
      </is>
    </nc>
    <odxf/>
    <ndxf/>
  </rcc>
  <rcc rId="339" sId="8" odxf="1" dxf="1">
    <nc r="J26" t="inlineStr">
      <is>
        <t>必修</t>
        <rPh sb="0" eb="2">
          <t>ヒッシュウ</t>
        </rPh>
        <phoneticPr fontId="0"/>
      </is>
    </nc>
    <odxf/>
    <ndxf/>
  </rcc>
  <rcc rId="340" sId="8" odxf="1" dxf="1">
    <nc r="J27" t="inlineStr">
      <is>
        <t>必修</t>
        <rPh sb="0" eb="2">
          <t>ヒッシュウ</t>
        </rPh>
        <phoneticPr fontId="0"/>
      </is>
    </nc>
    <odxf/>
    <ndxf/>
  </rcc>
  <rcc rId="341" sId="8" odxf="1" dxf="1">
    <nc r="J28" t="inlineStr">
      <is>
        <t>必修</t>
        <rPh sb="0" eb="2">
          <t>ヒッシュウ</t>
        </rPh>
        <phoneticPr fontId="0"/>
      </is>
    </nc>
    <odxf/>
    <ndxf/>
  </rcc>
  <rcc rId="342" sId="8" odxf="1" dxf="1">
    <nc r="J29" t="inlineStr">
      <is>
        <t>必修</t>
        <rPh sb="0" eb="2">
          <t>ヒッシュウ</t>
        </rPh>
        <phoneticPr fontId="0"/>
      </is>
    </nc>
    <odxf/>
    <ndxf/>
  </rcc>
  <rcc rId="343" sId="8" odxf="1" dxf="1">
    <nc r="J30" t="inlineStr">
      <is>
        <t>必修</t>
        <rPh sb="0" eb="2">
          <t>ヒッシュウ</t>
        </rPh>
        <phoneticPr fontId="0"/>
      </is>
    </nc>
    <odxf/>
    <ndxf/>
  </rcc>
  <rcc rId="344" sId="8" odxf="1" dxf="1">
    <nc r="J31" t="inlineStr">
      <is>
        <t>必修</t>
        <rPh sb="0" eb="2">
          <t>ヒッシュウ</t>
        </rPh>
        <phoneticPr fontId="0"/>
      </is>
    </nc>
    <odxf/>
    <ndxf/>
  </rcc>
  <rcc rId="345" sId="8" odxf="1" dxf="1">
    <nc r="J32" t="inlineStr">
      <is>
        <t>必修</t>
        <rPh sb="0" eb="2">
          <t>ヒッシュウ</t>
        </rPh>
        <phoneticPr fontId="0"/>
      </is>
    </nc>
    <odxf/>
    <ndxf/>
  </rcc>
  <rcc rId="346" sId="8" odxf="1" dxf="1">
    <nc r="J33" t="inlineStr">
      <is>
        <t>必修</t>
        <rPh sb="0" eb="2">
          <t>ヒッシュウ</t>
        </rPh>
        <phoneticPr fontId="0"/>
      </is>
    </nc>
    <odxf/>
    <ndxf/>
  </rcc>
  <rcc rId="347" sId="8" odxf="1" dxf="1">
    <nc r="J34" t="inlineStr">
      <is>
        <t>必修</t>
        <rPh sb="0" eb="2">
          <t>ヒッシュウ</t>
        </rPh>
        <phoneticPr fontId="0"/>
      </is>
    </nc>
    <odxf/>
    <ndxf/>
  </rcc>
  <rcc rId="348" sId="8" odxf="1" dxf="1">
    <nc r="J35" t="inlineStr">
      <is>
        <t>必修</t>
        <rPh sb="0" eb="2">
          <t>ヒッシュウ</t>
        </rPh>
        <phoneticPr fontId="0"/>
      </is>
    </nc>
    <odxf/>
    <ndxf/>
  </rcc>
  <rcc rId="349" sId="8" odxf="1" dxf="1">
    <nc r="J36" t="inlineStr">
      <is>
        <t>必修</t>
        <rPh sb="0" eb="2">
          <t>ヒッシュウ</t>
        </rPh>
        <phoneticPr fontId="0"/>
      </is>
    </nc>
    <odxf/>
    <ndxf/>
  </rcc>
  <rcc rId="350" sId="8" odxf="1" dxf="1">
    <nc r="J37" t="inlineStr">
      <is>
        <t>必修</t>
        <rPh sb="0" eb="2">
          <t>ヒッシュウ</t>
        </rPh>
        <phoneticPr fontId="0"/>
      </is>
    </nc>
    <odxf/>
    <ndxf/>
  </rcc>
  <rcc rId="351" sId="8" odxf="1" dxf="1">
    <nc r="J38" t="inlineStr">
      <is>
        <t>必修</t>
        <rPh sb="0" eb="2">
          <t>ヒッシュウ</t>
        </rPh>
        <phoneticPr fontId="0"/>
      </is>
    </nc>
    <odxf/>
    <ndxf/>
  </rcc>
  <rcc rId="352" sId="8" odxf="1" dxf="1">
    <nc r="J39" t="inlineStr">
      <is>
        <t>必修</t>
        <rPh sb="0" eb="2">
          <t>ヒッシュウ</t>
        </rPh>
        <phoneticPr fontId="0"/>
      </is>
    </nc>
    <odxf/>
    <ndxf/>
  </rcc>
  <rcc rId="353" sId="8" odxf="1" dxf="1">
    <nc r="J40" t="inlineStr">
      <is>
        <t>必修</t>
        <rPh sb="0" eb="2">
          <t>ヒッシュウ</t>
        </rPh>
        <phoneticPr fontId="0"/>
      </is>
    </nc>
    <odxf/>
    <ndxf/>
  </rcc>
  <rcc rId="354" sId="8" odxf="1" dxf="1">
    <nc r="J41" t="inlineStr">
      <is>
        <t>必修</t>
        <rPh sb="0" eb="2">
          <t>ヒッシュウ</t>
        </rPh>
        <phoneticPr fontId="0"/>
      </is>
    </nc>
    <odxf/>
    <ndxf/>
  </rcc>
  <rcc rId="355" sId="8" odxf="1" dxf="1">
    <nc r="J42" t="inlineStr">
      <is>
        <t>必修</t>
        <rPh sb="0" eb="2">
          <t>ヒッシュウ</t>
        </rPh>
        <phoneticPr fontId="0"/>
      </is>
    </nc>
    <odxf/>
    <ndxf/>
  </rcc>
  <rcc rId="356" sId="8" odxf="1" dxf="1">
    <nc r="J43" t="inlineStr">
      <is>
        <t>必修</t>
        <rPh sb="0" eb="2">
          <t>ヒッシュウ</t>
        </rPh>
        <phoneticPr fontId="0"/>
      </is>
    </nc>
    <odxf/>
    <ndxf/>
  </rcc>
  <rcc rId="357" sId="8" odxf="1" dxf="1">
    <nc r="J44" t="inlineStr">
      <is>
        <t>必修</t>
        <rPh sb="0" eb="2">
          <t>ヒッシュウ</t>
        </rPh>
        <phoneticPr fontId="0"/>
      </is>
    </nc>
    <odxf/>
    <ndxf/>
  </rcc>
  <rcc rId="358" sId="8" odxf="1" dxf="1">
    <nc r="J45" t="inlineStr">
      <is>
        <t>必修</t>
        <rPh sb="0" eb="2">
          <t>ヒッシュウ</t>
        </rPh>
        <phoneticPr fontId="0"/>
      </is>
    </nc>
    <odxf/>
    <ndxf/>
  </rcc>
  <rcc rId="359" sId="8" odxf="1" dxf="1">
    <nc r="J46" t="inlineStr">
      <is>
        <t>必修</t>
        <rPh sb="0" eb="2">
          <t>ヒッシュウ</t>
        </rPh>
        <phoneticPr fontId="0"/>
      </is>
    </nc>
    <odxf/>
    <ndxf/>
  </rcc>
  <rcc rId="360" sId="8" odxf="1" dxf="1">
    <nc r="J47" t="inlineStr">
      <is>
        <t>必修</t>
        <rPh sb="0" eb="2">
          <t>ヒッシュウ</t>
        </rPh>
        <phoneticPr fontId="0"/>
      </is>
    </nc>
    <odxf/>
    <ndxf/>
  </rcc>
  <rcc rId="361" sId="8" odxf="1" dxf="1">
    <nc r="J48" t="inlineStr">
      <is>
        <t>必修</t>
        <rPh sb="0" eb="2">
          <t>ヒッシュウ</t>
        </rPh>
        <phoneticPr fontId="0"/>
      </is>
    </nc>
    <odxf/>
    <ndxf/>
  </rcc>
  <rcc rId="362" sId="8" odxf="1" dxf="1">
    <nc r="J49" t="inlineStr">
      <is>
        <t>必修</t>
        <rPh sb="0" eb="2">
          <t>ヒッシュウ</t>
        </rPh>
        <phoneticPr fontId="0"/>
      </is>
    </nc>
    <odxf/>
    <ndxf/>
  </rcc>
  <rcc rId="363" sId="8" odxf="1" dxf="1">
    <nc r="J50" t="inlineStr">
      <is>
        <t>必修</t>
        <rPh sb="0" eb="2">
          <t>ヒッシュウ</t>
        </rPh>
        <phoneticPr fontId="0"/>
      </is>
    </nc>
    <odxf/>
    <ndxf/>
  </rcc>
  <rcc rId="364" sId="8" odxf="1" dxf="1">
    <nc r="J51" t="inlineStr">
      <is>
        <t>必修</t>
        <rPh sb="0" eb="2">
          <t>ヒッシュウ</t>
        </rPh>
        <phoneticPr fontId="0"/>
      </is>
    </nc>
    <odxf/>
    <ndxf/>
  </rcc>
  <rcc rId="365" sId="8" odxf="1" dxf="1">
    <nc r="J52" t="inlineStr">
      <is>
        <t>必修</t>
        <rPh sb="0" eb="2">
          <t>ヒッシュウ</t>
        </rPh>
        <phoneticPr fontId="0"/>
      </is>
    </nc>
    <odxf/>
    <ndxf/>
  </rcc>
  <rcc rId="366" sId="8" odxf="1" dxf="1">
    <nc r="J53" t="inlineStr">
      <is>
        <t>必修</t>
        <rPh sb="0" eb="2">
          <t>ヒッシュウ</t>
        </rPh>
        <phoneticPr fontId="0"/>
      </is>
    </nc>
    <odxf/>
    <ndxf/>
  </rcc>
  <rcc rId="367" sId="8" odxf="1" dxf="1">
    <nc r="J54" t="inlineStr">
      <is>
        <t>必修</t>
        <rPh sb="0" eb="2">
          <t>ヒッシュウ</t>
        </rPh>
        <phoneticPr fontId="0"/>
      </is>
    </nc>
    <odxf/>
    <ndxf/>
  </rcc>
  <rcc rId="368" sId="8" odxf="1" dxf="1">
    <nc r="J55" t="inlineStr">
      <is>
        <t>必修</t>
        <rPh sb="0" eb="2">
          <t>ヒッシュウ</t>
        </rPh>
        <phoneticPr fontId="0"/>
      </is>
    </nc>
    <odxf/>
    <ndxf/>
  </rcc>
  <rcc rId="369" sId="8" odxf="1" dxf="1">
    <nc r="J56" t="inlineStr">
      <is>
        <t>必修</t>
        <rPh sb="0" eb="2">
          <t>ヒッシュウ</t>
        </rPh>
        <phoneticPr fontId="0"/>
      </is>
    </nc>
    <odxf/>
    <ndxf/>
  </rcc>
  <rcc rId="370" sId="8" odxf="1" dxf="1">
    <nc r="J57" t="inlineStr">
      <is>
        <t>必修</t>
        <rPh sb="0" eb="2">
          <t>ヒッシュウ</t>
        </rPh>
        <phoneticPr fontId="0"/>
      </is>
    </nc>
    <odxf/>
    <ndxf/>
  </rcc>
  <rcc rId="371" sId="8" odxf="1" dxf="1">
    <nc r="J58" t="inlineStr">
      <is>
        <t>必修</t>
        <rPh sb="0" eb="2">
          <t>ヒッシュウ</t>
        </rPh>
        <phoneticPr fontId="0"/>
      </is>
    </nc>
    <odxf/>
    <ndxf/>
  </rcc>
  <rcc rId="372" sId="8" odxf="1" dxf="1">
    <nc r="J59" t="inlineStr">
      <is>
        <t>必修</t>
        <rPh sb="0" eb="2">
          <t>ヒッシュウ</t>
        </rPh>
        <phoneticPr fontId="0"/>
      </is>
    </nc>
    <odxf/>
    <ndxf/>
  </rcc>
  <rcc rId="373" sId="8" odxf="1" dxf="1">
    <nc r="J60" t="inlineStr">
      <is>
        <t>必修</t>
        <rPh sb="0" eb="2">
          <t>ヒッシュウ</t>
        </rPh>
        <phoneticPr fontId="0"/>
      </is>
    </nc>
    <odxf/>
    <ndxf/>
  </rcc>
  <rcc rId="374" sId="8" odxf="1" dxf="1">
    <nc r="J61" t="inlineStr">
      <is>
        <t>必修</t>
        <rPh sb="0" eb="2">
          <t>ヒッシュウ</t>
        </rPh>
        <phoneticPr fontId="0"/>
      </is>
    </nc>
    <odxf/>
    <ndxf/>
  </rcc>
  <rcc rId="375" sId="8" odxf="1" dxf="1">
    <nc r="J62" t="inlineStr">
      <is>
        <t>必修</t>
        <rPh sb="0" eb="2">
          <t>ヒッシュウ</t>
        </rPh>
        <phoneticPr fontId="0"/>
      </is>
    </nc>
    <odxf/>
    <ndxf/>
  </rcc>
  <rcc rId="376" sId="8" odxf="1" dxf="1">
    <nc r="J63" t="inlineStr">
      <is>
        <t>必修</t>
        <rPh sb="0" eb="2">
          <t>ヒッシュウ</t>
        </rPh>
        <phoneticPr fontId="0"/>
      </is>
    </nc>
    <odxf/>
    <ndxf/>
  </rcc>
  <rcc rId="377" sId="8" odxf="1" dxf="1">
    <nc r="J64" t="inlineStr">
      <is>
        <t>必修</t>
        <rPh sb="0" eb="2">
          <t>ヒッシュウ</t>
        </rPh>
        <phoneticPr fontId="0"/>
      </is>
    </nc>
    <odxf/>
    <ndxf/>
  </rcc>
  <rcc rId="378" sId="8" odxf="1" dxf="1">
    <nc r="J65" t="inlineStr">
      <is>
        <t>必修</t>
        <rPh sb="0" eb="2">
          <t>ヒッシュウ</t>
        </rPh>
        <phoneticPr fontId="0"/>
      </is>
    </nc>
    <odxf/>
    <ndxf/>
  </rcc>
  <rcc rId="379" sId="8" odxf="1" dxf="1">
    <nc r="J66" t="inlineStr">
      <is>
        <t>選択</t>
        <rPh sb="0" eb="2">
          <t>センタク</t>
        </rPh>
        <phoneticPr fontId="0"/>
      </is>
    </nc>
    <odxf/>
    <ndxf/>
  </rcc>
  <rcc rId="380" sId="8" odxf="1" dxf="1">
    <nc r="J67" t="inlineStr">
      <is>
        <t>選択</t>
        <rPh sb="0" eb="2">
          <t>センタク</t>
        </rPh>
        <phoneticPr fontId="0"/>
      </is>
    </nc>
    <odxf/>
    <ndxf/>
  </rcc>
  <rcc rId="381" sId="8" odxf="1" dxf="1">
    <nc r="J68" t="inlineStr">
      <is>
        <t>選択</t>
        <rPh sb="0" eb="2">
          <t>センタク</t>
        </rPh>
        <phoneticPr fontId="0"/>
      </is>
    </nc>
    <odxf/>
    <ndxf/>
  </rcc>
  <rcc rId="382" sId="8" odxf="1" dxf="1">
    <nc r="J69" t="inlineStr">
      <is>
        <t>選択</t>
        <rPh sb="0" eb="2">
          <t>センタク</t>
        </rPh>
        <phoneticPr fontId="0"/>
      </is>
    </nc>
    <odxf/>
    <ndxf/>
  </rcc>
  <rcc rId="383" sId="8" odxf="1" dxf="1">
    <nc r="J70" t="inlineStr">
      <is>
        <t>選択</t>
        <rPh sb="0" eb="2">
          <t>センタク</t>
        </rPh>
        <phoneticPr fontId="0"/>
      </is>
    </nc>
    <odxf/>
    <ndxf/>
  </rcc>
  <rcc rId="384" sId="8" odxf="1" dxf="1">
    <nc r="J71" t="inlineStr">
      <is>
        <t>選択</t>
        <rPh sb="0" eb="2">
          <t>センタク</t>
        </rPh>
        <phoneticPr fontId="0"/>
      </is>
    </nc>
    <odxf/>
    <ndxf/>
  </rcc>
  <rcc rId="385" sId="8" odxf="1" dxf="1">
    <nc r="J72" t="inlineStr">
      <is>
        <t>選択</t>
        <rPh sb="0" eb="2">
          <t>センタク</t>
        </rPh>
        <phoneticPr fontId="0"/>
      </is>
    </nc>
    <odxf/>
    <ndxf/>
  </rcc>
  <rcc rId="386" sId="8" odxf="1" dxf="1">
    <nc r="J73" t="inlineStr">
      <is>
        <t>選択</t>
        <rPh sb="0" eb="2">
          <t>センタク</t>
        </rPh>
        <phoneticPr fontId="0"/>
      </is>
    </nc>
    <odxf/>
    <ndxf/>
  </rcc>
  <rcc rId="387" sId="8" odxf="1" dxf="1">
    <nc r="J74" t="inlineStr">
      <is>
        <t>選択</t>
        <rPh sb="0" eb="2">
          <t>センタク</t>
        </rPh>
        <phoneticPr fontId="0"/>
      </is>
    </nc>
    <odxf/>
    <ndxf/>
  </rcc>
  <rcc rId="388" sId="8" odxf="1" dxf="1">
    <nc r="J75" t="inlineStr">
      <is>
        <t>選択</t>
        <rPh sb="0" eb="2">
          <t>センタク</t>
        </rPh>
        <phoneticPr fontId="0"/>
      </is>
    </nc>
    <odxf/>
    <ndxf/>
  </rcc>
  <rcc rId="389" sId="8" odxf="1" dxf="1">
    <nc r="J76" t="inlineStr">
      <is>
        <t>選択</t>
        <rPh sb="0" eb="2">
          <t>センタク</t>
        </rPh>
        <phoneticPr fontId="0"/>
      </is>
    </nc>
    <odxf/>
    <ndxf/>
  </rcc>
  <rcc rId="390" sId="8" odxf="1" dxf="1">
    <nc r="J77" t="inlineStr">
      <is>
        <t>選択</t>
        <rPh sb="0" eb="2">
          <t>センタク</t>
        </rPh>
        <phoneticPr fontId="0"/>
      </is>
    </nc>
    <odxf/>
    <ndxf/>
  </rcc>
  <rcc rId="391" sId="8" odxf="1" dxf="1">
    <nc r="J78" t="inlineStr">
      <is>
        <t>選択</t>
        <rPh sb="0" eb="2">
          <t>センタク</t>
        </rPh>
        <phoneticPr fontId="0"/>
      </is>
    </nc>
    <odxf/>
    <ndxf/>
  </rcc>
  <rcc rId="392" sId="8" odxf="1" dxf="1">
    <nc r="J79" t="inlineStr">
      <is>
        <t>選択</t>
        <rPh sb="0" eb="2">
          <t>センタク</t>
        </rPh>
        <phoneticPr fontId="0"/>
      </is>
    </nc>
    <odxf/>
    <ndxf/>
  </rcc>
  <rcc rId="393" sId="8" odxf="1" dxf="1">
    <nc r="J80" t="inlineStr">
      <is>
        <t>選択</t>
        <rPh sb="0" eb="2">
          <t>センタク</t>
        </rPh>
        <phoneticPr fontId="0"/>
      </is>
    </nc>
    <odxf/>
    <ndxf/>
  </rcc>
  <rcc rId="394" sId="8" odxf="1" dxf="1">
    <nc r="J81" t="inlineStr">
      <is>
        <t>選択</t>
        <rPh sb="0" eb="2">
          <t>センタク</t>
        </rPh>
        <phoneticPr fontId="0"/>
      </is>
    </nc>
    <odxf/>
    <ndxf/>
  </rcc>
  <rfmt sheetId="8" sqref="J82" start="0" length="0">
    <dxf/>
  </rfmt>
  <rfmt sheetId="8" sqref="J83" start="0" length="0">
    <dxf/>
  </rfmt>
  <rfmt sheetId="8" sqref="J84" start="0" length="0">
    <dxf/>
  </rfmt>
  <rfmt sheetId="8" sqref="J85" start="0" length="0">
    <dxf/>
  </rfmt>
  <rfmt sheetId="8" sqref="J86" start="0" length="0">
    <dxf/>
  </rfmt>
  <rfmt sheetId="8" sqref="J87" start="0" length="0">
    <dxf/>
  </rfmt>
  <rfmt sheetId="8" sqref="J88" start="0" length="0">
    <dxf/>
  </rfmt>
  <rfmt sheetId="8" sqref="J89" start="0" length="0">
    <dxf/>
  </rfmt>
  <rfmt sheetId="8" sqref="J90" start="0" length="0">
    <dxf/>
  </rfmt>
  <rfmt sheetId="8" sqref="J91" start="0" length="0">
    <dxf/>
  </rfmt>
  <rfmt sheetId="8" sqref="J92" start="0" length="0">
    <dxf/>
  </rfmt>
  <rfmt sheetId="8" sqref="J93" start="0" length="0">
    <dxf/>
  </rfmt>
  <rfmt sheetId="8" sqref="J94" start="0" length="0">
    <dxf/>
  </rfmt>
  <rfmt sheetId="8" sqref="J95" start="0" length="0">
    <dxf/>
  </rfmt>
  <rfmt sheetId="8" sqref="J96" start="0" length="0">
    <dxf/>
  </rfmt>
  <rfmt sheetId="8" sqref="J97" start="0" length="0">
    <dxf/>
  </rfmt>
  <rfmt sheetId="8" sqref="J98" start="0" length="0">
    <dxf/>
  </rfmt>
  <rfmt sheetId="8" sqref="J99" start="0" length="0">
    <dxf/>
  </rfmt>
  <rcv guid="{3ACBCE48-82D7-4756-B4B3-68930CC21C52}" action="delete"/>
  <rdn rId="0" localSheetId="1" customView="1" name="Z_3ACBCE48_82D7_4756_B4B3_68930CC21C52_.wvu.FilterData" hidden="1" oldHidden="1">
    <formula>リスト!$L$2:$L$15</formula>
    <oldFormula>リスト!$L$2:$L$15</oldFormula>
  </rdn>
  <rdn rId="0" localSheetId="4" customView="1" name="Z_3ACBCE48_82D7_4756_B4B3_68930CC21C52_.wvu.FilterData" hidden="1" oldHidden="1">
    <formula>鳥羽商船科目リスト!$A$1:$F$291</formula>
    <oldFormula>鳥羽商船科目リスト!$A$1:$F$291</oldFormula>
  </rdn>
  <rdn rId="0" localSheetId="5" customView="1" name="Z_3ACBCE48_82D7_4756_B4B3_68930CC21C52_.wvu.FilterData" hidden="1" oldHidden="1">
    <formula>一般教育科!$A$1:$L$101</formula>
    <oldFormula>一般教育科!$A$1:$L$101</oldFormula>
  </rdn>
  <rdn rId="0" localSheetId="6" customView="1" name="Z_3ACBCE48_82D7_4756_B4B3_68930CC21C52_.wvu.FilterData" hidden="1" oldHidden="1">
    <formula>電子機械工学科!$A$1:$L$101</formula>
    <oldFormula>電子機械工学科!$A$1:$L$101</oldFormula>
  </rdn>
  <rdn rId="0" localSheetId="7" customView="1" name="Z_3ACBCE48_82D7_4756_B4B3_68930CC21C52_.wvu.FilterData" hidden="1" oldHidden="1">
    <formula>制御情報工学科!$A$1:$L$101</formula>
    <oldFormula>制御情報工学科!$A$1:$L$101</oldFormula>
  </rdn>
  <rdn rId="0" localSheetId="8" customView="1" name="Z_3ACBCE48_82D7_4756_B4B3_68930CC21C52_.wvu.FilterData" hidden="1" oldHidden="1">
    <formula>商船学科!$A$1:$L$101</formula>
    <oldFormula>商船学科!$A$1:$L$101</oldFormula>
  </rdn>
  <rdn rId="0" localSheetId="9" customView="1" name="Z_3ACBCE48_82D7_4756_B4B3_68930CC21C52_.wvu.FilterData" hidden="1" oldHidden="1">
    <formula>生産システム工学専攻!$A$1:$L$102</formula>
    <oldFormula>生産システム工学専攻!$A$1:$L$102</oldFormula>
  </rdn>
  <rdn rId="0" localSheetId="10" customView="1" name="Z_3ACBCE48_82D7_4756_B4B3_68930CC21C52_.wvu.FilterData" hidden="1" oldHidden="1">
    <formula>海事システム専攻!$A$1:$L$101</formula>
    <oldFormula>海事システム専攻!$A$1:$L$101</oldFormula>
  </rdn>
  <rcv guid="{3ACBCE48-82D7-4756-B4B3-68930CC21C52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L1:L1048576">
    <dxf>
      <fill>
        <patternFill patternType="solid">
          <bgColor rgb="FFFFFF00"/>
        </patternFill>
      </fill>
    </dxf>
  </rfmt>
  <rfmt sheetId="8" sqref="C1:C1048576">
    <dxf>
      <fill>
        <patternFill patternType="solid">
          <bgColor rgb="FFFFFF00"/>
        </patternFill>
      </fill>
    </dxf>
  </rfmt>
  <rfmt sheetId="7" sqref="C1:C1048576">
    <dxf>
      <fill>
        <patternFill patternType="solid">
          <bgColor rgb="FFFFFF00"/>
        </patternFill>
      </fill>
    </dxf>
  </rfmt>
  <rfmt sheetId="7" sqref="L1:L1048576">
    <dxf>
      <fill>
        <patternFill patternType="solid">
          <bgColor rgb="FFFFFF00"/>
        </patternFill>
      </fill>
    </dxf>
  </rfmt>
  <rfmt sheetId="6" sqref="C1:C1048576">
    <dxf>
      <fill>
        <patternFill patternType="solid">
          <bgColor rgb="FFFFFF00"/>
        </patternFill>
      </fill>
    </dxf>
  </rfmt>
  <rfmt sheetId="6" sqref="L1:L1048576">
    <dxf>
      <fill>
        <patternFill patternType="solid">
          <bgColor rgb="FFFFFF00"/>
        </patternFill>
      </fill>
    </dxf>
  </rfmt>
  <rfmt sheetId="5" sqref="L1:L1048576">
    <dxf>
      <fill>
        <patternFill patternType="solid">
          <bgColor rgb="FFFFFF00"/>
        </patternFill>
      </fill>
    </dxf>
  </rfmt>
  <rfmt sheetId="5" sqref="C1:C1048576">
    <dxf>
      <fill>
        <patternFill patternType="solid">
          <bgColor rgb="FFFFFF00"/>
        </patternFill>
      </fill>
    </dxf>
  </rfmt>
  <rfmt sheetId="9" sqref="C1:C1048576">
    <dxf>
      <fill>
        <patternFill patternType="solid">
          <bgColor rgb="FFFFFF00"/>
        </patternFill>
      </fill>
    </dxf>
  </rfmt>
  <rfmt sheetId="9" sqref="L1:L1048576">
    <dxf>
      <fill>
        <patternFill patternType="solid">
          <bgColor rgb="FFFFFF00"/>
        </patternFill>
      </fill>
    </dxf>
  </rfmt>
  <rfmt sheetId="10" sqref="C1:C1048576">
    <dxf>
      <fill>
        <patternFill patternType="solid">
          <bgColor rgb="FFFFFF00"/>
        </patternFill>
      </fill>
    </dxf>
  </rfmt>
  <rfmt sheetId="10" sqref="L1:L1048576">
    <dxf>
      <fill>
        <patternFill patternType="solid">
          <bgColor rgb="FFFFFF00"/>
        </patternFill>
      </fill>
    </dxf>
  </rfmt>
  <rcv guid="{3ACBCE48-82D7-4756-B4B3-68930CC21C52}" action="delete"/>
  <rdn rId="0" localSheetId="1" customView="1" name="Z_3ACBCE48_82D7_4756_B4B3_68930CC21C52_.wvu.FilterData" hidden="1" oldHidden="1">
    <formula>リスト!$L$2:$L$15</formula>
    <oldFormula>リスト!$L$2:$L$15</oldFormula>
  </rdn>
  <rdn rId="0" localSheetId="4" customView="1" name="Z_3ACBCE48_82D7_4756_B4B3_68930CC21C52_.wvu.FilterData" hidden="1" oldHidden="1">
    <formula>鳥羽商船科目リスト!$A$1:$F$291</formula>
    <oldFormula>鳥羽商船科目リスト!$A$1:$F$291</oldFormula>
  </rdn>
  <rdn rId="0" localSheetId="5" customView="1" name="Z_3ACBCE48_82D7_4756_B4B3_68930CC21C52_.wvu.FilterData" hidden="1" oldHidden="1">
    <formula>一般教育科!$A$1:$L$101</formula>
    <oldFormula>一般教育科!$A$1:$L$101</oldFormula>
  </rdn>
  <rdn rId="0" localSheetId="6" customView="1" name="Z_3ACBCE48_82D7_4756_B4B3_68930CC21C52_.wvu.FilterData" hidden="1" oldHidden="1">
    <formula>電子機械工学科!$A$1:$L$101</formula>
    <oldFormula>電子機械工学科!$A$1:$L$101</oldFormula>
  </rdn>
  <rdn rId="0" localSheetId="7" customView="1" name="Z_3ACBCE48_82D7_4756_B4B3_68930CC21C52_.wvu.FilterData" hidden="1" oldHidden="1">
    <formula>制御情報工学科!$A$1:$L$101</formula>
    <oldFormula>制御情報工学科!$A$1:$L$101</oldFormula>
  </rdn>
  <rdn rId="0" localSheetId="8" customView="1" name="Z_3ACBCE48_82D7_4756_B4B3_68930CC21C52_.wvu.FilterData" hidden="1" oldHidden="1">
    <formula>商船学科!$A$1:$L$101</formula>
    <oldFormula>商船学科!$A$1:$L$101</oldFormula>
  </rdn>
  <rdn rId="0" localSheetId="9" customView="1" name="Z_3ACBCE48_82D7_4756_B4B3_68930CC21C52_.wvu.FilterData" hidden="1" oldHidden="1">
    <formula>生産システム工学専攻!$A$1:$L$102</formula>
    <oldFormula>生産システム工学専攻!$A$1:$L$102</oldFormula>
  </rdn>
  <rdn rId="0" localSheetId="10" customView="1" name="Z_3ACBCE48_82D7_4756_B4B3_68930CC21C52_.wvu.FilterData" hidden="1" oldHidden="1">
    <formula>海事システム専攻!$A$1:$L$101</formula>
    <oldFormula>海事システム専攻!$A$1:$L$101</oldFormula>
  </rdn>
  <rcv guid="{3ACBCE48-82D7-4756-B4B3-68930CC21C52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CBCE48-82D7-4756-B4B3-68930CC21C52}" action="delete"/>
  <rdn rId="0" localSheetId="1" customView="1" name="Z_3ACBCE48_82D7_4756_B4B3_68930CC21C52_.wvu.FilterData" hidden="1" oldHidden="1">
    <formula>リスト!$L$2:$L$15</formula>
    <oldFormula>リスト!$L$2:$L$15</oldFormula>
  </rdn>
  <rdn rId="0" localSheetId="4" customView="1" name="Z_3ACBCE48_82D7_4756_B4B3_68930CC21C52_.wvu.FilterData" hidden="1" oldHidden="1">
    <formula>鳥羽商船科目リスト!$A$1:$F$291</formula>
    <oldFormula>鳥羽商船科目リスト!$A$1:$F$291</oldFormula>
  </rdn>
  <rdn rId="0" localSheetId="5" customView="1" name="Z_3ACBCE48_82D7_4756_B4B3_68930CC21C52_.wvu.FilterData" hidden="1" oldHidden="1">
    <formula>一般教育科!$A$1:$L$101</formula>
    <oldFormula>一般教育科!$A$1:$L$101</oldFormula>
  </rdn>
  <rdn rId="0" localSheetId="6" customView="1" name="Z_3ACBCE48_82D7_4756_B4B3_68930CC21C52_.wvu.FilterData" hidden="1" oldHidden="1">
    <formula>電子機械工学科!$A$1:$L$101</formula>
    <oldFormula>電子機械工学科!$A$1:$L$101</oldFormula>
  </rdn>
  <rdn rId="0" localSheetId="7" customView="1" name="Z_3ACBCE48_82D7_4756_B4B3_68930CC21C52_.wvu.FilterData" hidden="1" oldHidden="1">
    <formula>制御情報工学科!$A$1:$L$101</formula>
    <oldFormula>制御情報工学科!$A$1:$L$101</oldFormula>
  </rdn>
  <rdn rId="0" localSheetId="8" customView="1" name="Z_3ACBCE48_82D7_4756_B4B3_68930CC21C52_.wvu.FilterData" hidden="1" oldHidden="1">
    <formula>商船学科!$A$1:$L$101</formula>
    <oldFormula>商船学科!$A$1:$L$101</oldFormula>
  </rdn>
  <rdn rId="0" localSheetId="9" customView="1" name="Z_3ACBCE48_82D7_4756_B4B3_68930CC21C52_.wvu.FilterData" hidden="1" oldHidden="1">
    <formula>生産システム工学専攻!$A$1:$L$102</formula>
    <oldFormula>生産システム工学専攻!$A$1:$L$102</oldFormula>
  </rdn>
  <rdn rId="0" localSheetId="10" customView="1" name="Z_3ACBCE48_82D7_4756_B4B3_68930CC21C52_.wvu.FilterData" hidden="1" oldHidden="1">
    <formula>海事システム専攻!$A$1:$L$101</formula>
    <oldFormula>海事システム専攻!$A$1:$L$101</oldFormula>
  </rdn>
  <rcv guid="{3ACBCE48-82D7-4756-B4B3-68930CC21C5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0BF7CC73-F51E-426D-8BFE-AFCC6BD15976}" name="ezaki" id="-940262270" dateTime="2013-01-21T07:58:45"/>
  <userInfo guid="{7FA84786-F30F-4929-9B27-E8BD5D3DDDA0}" name="center" id="-619771240" dateTime="2013-03-19T16:06:02"/>
  <userInfo guid="{9CFE3884-0104-4459-A4F1-7853B22CD7AB}" name="Windows ユーザー" id="-973502056" dateTime="2013-03-19T18:17:29"/>
</user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pane ySplit="1" topLeftCell="A2" activePane="bottomLeft" state="frozen"/>
      <selection pane="bottomLeft" activeCell="D8" sqref="D8"/>
    </sheetView>
  </sheetViews>
  <sheetFormatPr defaultRowHeight="13.5"/>
  <cols>
    <col min="1" max="1" width="33.625" bestFit="1" customWidth="1"/>
    <col min="3" max="3" width="3.125" customWidth="1"/>
    <col min="4" max="4" width="15.125" bestFit="1" customWidth="1"/>
    <col min="6" max="6" width="3.125" customWidth="1"/>
    <col min="7" max="7" width="23.125" bestFit="1" customWidth="1"/>
    <col min="9" max="9" width="3.125" customWidth="1"/>
    <col min="11" max="11" width="3.125" customWidth="1"/>
    <col min="13" max="13" width="4" customWidth="1"/>
    <col min="14" max="14" width="14.375" bestFit="1" customWidth="1"/>
  </cols>
  <sheetData>
    <row r="1" spans="1:14" s="17" customFormat="1">
      <c r="A1" s="16" t="s">
        <v>0</v>
      </c>
      <c r="B1" s="16" t="s">
        <v>261</v>
      </c>
      <c r="D1" s="16" t="s">
        <v>4</v>
      </c>
      <c r="E1" s="16" t="s">
        <v>262</v>
      </c>
      <c r="G1" s="16" t="s">
        <v>253</v>
      </c>
      <c r="H1" s="16" t="s">
        <v>263</v>
      </c>
      <c r="J1" s="16" t="s">
        <v>264</v>
      </c>
      <c r="L1" s="16" t="s">
        <v>5</v>
      </c>
      <c r="N1" s="16" t="s">
        <v>3</v>
      </c>
    </row>
    <row r="2" spans="1:14">
      <c r="A2" s="1" t="s">
        <v>265</v>
      </c>
      <c r="B2" s="1">
        <v>1</v>
      </c>
      <c r="D2" s="1" t="s">
        <v>11</v>
      </c>
      <c r="E2" s="1">
        <v>1</v>
      </c>
      <c r="G2" s="1" t="s">
        <v>266</v>
      </c>
      <c r="H2" s="18" t="s">
        <v>267</v>
      </c>
      <c r="J2" s="1">
        <v>1</v>
      </c>
      <c r="L2" s="1">
        <v>1</v>
      </c>
      <c r="M2" s="19"/>
      <c r="N2" s="1" t="s">
        <v>10</v>
      </c>
    </row>
    <row r="3" spans="1:14">
      <c r="A3" s="1" t="s">
        <v>7</v>
      </c>
      <c r="B3" s="1">
        <v>24</v>
      </c>
      <c r="D3" s="1" t="s">
        <v>12</v>
      </c>
      <c r="E3" s="1">
        <v>2</v>
      </c>
      <c r="G3" s="1" t="s">
        <v>268</v>
      </c>
      <c r="H3" s="20" t="s">
        <v>269</v>
      </c>
      <c r="J3" s="1">
        <v>2</v>
      </c>
      <c r="L3" s="1">
        <v>1.5</v>
      </c>
      <c r="M3" s="19"/>
      <c r="N3" s="1" t="s">
        <v>69</v>
      </c>
    </row>
    <row r="4" spans="1:14">
      <c r="A4" s="1" t="s">
        <v>270</v>
      </c>
      <c r="B4" s="1">
        <v>11</v>
      </c>
      <c r="D4" s="1" t="s">
        <v>13</v>
      </c>
      <c r="E4" s="1">
        <v>3</v>
      </c>
      <c r="G4" s="1" t="s">
        <v>271</v>
      </c>
      <c r="H4" s="18" t="s">
        <v>272</v>
      </c>
      <c r="J4" s="1">
        <v>3</v>
      </c>
      <c r="L4" s="1">
        <v>2</v>
      </c>
      <c r="M4" s="19"/>
      <c r="N4" s="1" t="s">
        <v>273</v>
      </c>
    </row>
    <row r="5" spans="1:14">
      <c r="A5" s="1" t="s">
        <v>274</v>
      </c>
      <c r="B5" s="1">
        <v>25</v>
      </c>
      <c r="D5" s="1" t="s">
        <v>14</v>
      </c>
      <c r="E5" s="1">
        <v>4</v>
      </c>
      <c r="G5" s="1" t="s">
        <v>275</v>
      </c>
      <c r="H5" s="18" t="s">
        <v>276</v>
      </c>
      <c r="J5" s="1">
        <v>4</v>
      </c>
      <c r="L5" s="1">
        <v>2.5</v>
      </c>
      <c r="M5" s="19"/>
      <c r="N5" s="2" t="s">
        <v>277</v>
      </c>
    </row>
    <row r="6" spans="1:14">
      <c r="A6" s="1" t="s">
        <v>278</v>
      </c>
      <c r="B6" s="1">
        <v>20</v>
      </c>
      <c r="D6" s="1" t="s">
        <v>30</v>
      </c>
      <c r="E6" s="1">
        <v>5</v>
      </c>
      <c r="G6" s="1" t="s">
        <v>279</v>
      </c>
      <c r="H6" s="1" t="s">
        <v>280</v>
      </c>
      <c r="J6" s="1">
        <v>5</v>
      </c>
      <c r="L6" s="1">
        <v>3</v>
      </c>
      <c r="M6" s="19"/>
      <c r="N6" s="2" t="s">
        <v>496</v>
      </c>
    </row>
    <row r="7" spans="1:14">
      <c r="A7" s="1" t="s">
        <v>281</v>
      </c>
      <c r="B7" s="1">
        <v>42</v>
      </c>
      <c r="D7" s="1" t="s">
        <v>191</v>
      </c>
      <c r="E7" s="1">
        <v>6</v>
      </c>
      <c r="G7" s="1" t="s">
        <v>282</v>
      </c>
      <c r="H7" s="1" t="s">
        <v>283</v>
      </c>
      <c r="J7" s="1">
        <v>6</v>
      </c>
      <c r="L7" s="1">
        <v>4</v>
      </c>
      <c r="M7" s="19"/>
      <c r="N7" s="2" t="s">
        <v>497</v>
      </c>
    </row>
    <row r="8" spans="1:14">
      <c r="A8" s="1" t="s">
        <v>284</v>
      </c>
      <c r="B8" s="1">
        <v>7</v>
      </c>
      <c r="D8" s="1" t="s">
        <v>194</v>
      </c>
      <c r="E8" s="1">
        <v>7</v>
      </c>
      <c r="G8" s="1" t="s">
        <v>285</v>
      </c>
      <c r="H8" s="1" t="s">
        <v>286</v>
      </c>
      <c r="L8" s="1">
        <v>5</v>
      </c>
      <c r="M8" s="19"/>
      <c r="N8" s="2" t="s">
        <v>498</v>
      </c>
    </row>
    <row r="9" spans="1:14">
      <c r="A9" s="1" t="s">
        <v>287</v>
      </c>
      <c r="B9" s="1">
        <v>7</v>
      </c>
      <c r="D9" s="19"/>
      <c r="E9" s="19"/>
      <c r="G9" s="21" t="s">
        <v>288</v>
      </c>
      <c r="H9" s="1" t="s">
        <v>289</v>
      </c>
      <c r="L9" s="1">
        <v>6</v>
      </c>
    </row>
    <row r="10" spans="1:14">
      <c r="A10" s="1"/>
      <c r="B10" s="1"/>
      <c r="D10" s="19"/>
      <c r="E10" s="19"/>
      <c r="G10" s="1" t="s">
        <v>290</v>
      </c>
      <c r="H10" s="1" t="s">
        <v>291</v>
      </c>
      <c r="L10" s="1">
        <v>7</v>
      </c>
    </row>
    <row r="11" spans="1:14">
      <c r="A11" s="1"/>
      <c r="B11" s="1"/>
      <c r="G11" s="1" t="s">
        <v>292</v>
      </c>
      <c r="H11" s="1" t="s">
        <v>293</v>
      </c>
      <c r="L11" s="1">
        <v>8</v>
      </c>
    </row>
    <row r="12" spans="1:14">
      <c r="A12" s="1"/>
      <c r="B12" s="1"/>
      <c r="G12" s="1" t="s">
        <v>294</v>
      </c>
      <c r="H12" s="1" t="s">
        <v>295</v>
      </c>
      <c r="L12" s="1">
        <v>9</v>
      </c>
    </row>
    <row r="13" spans="1:14">
      <c r="A13" s="1"/>
      <c r="B13" s="1"/>
      <c r="G13" s="1" t="s">
        <v>296</v>
      </c>
      <c r="H13" s="18" t="s">
        <v>297</v>
      </c>
      <c r="L13" s="1">
        <v>10</v>
      </c>
    </row>
    <row r="14" spans="1:14">
      <c r="A14" s="1"/>
      <c r="B14" s="1"/>
      <c r="G14" s="1" t="s">
        <v>298</v>
      </c>
      <c r="H14" s="20" t="s">
        <v>299</v>
      </c>
      <c r="L14" s="1">
        <v>11</v>
      </c>
    </row>
    <row r="15" spans="1:14">
      <c r="A15" s="1"/>
      <c r="B15" s="1"/>
      <c r="G15" s="1"/>
      <c r="H15" s="1"/>
      <c r="L15" s="1">
        <v>12</v>
      </c>
    </row>
    <row r="16" spans="1:14">
      <c r="A16" s="1"/>
      <c r="B16" s="1"/>
      <c r="G16" s="1"/>
      <c r="H16" s="1"/>
    </row>
    <row r="17" spans="1:8">
      <c r="A17" s="1"/>
      <c r="B17" s="1"/>
      <c r="G17" s="1"/>
      <c r="H17" s="1"/>
    </row>
    <row r="18" spans="1:8">
      <c r="A18" s="1"/>
      <c r="B18" s="1"/>
      <c r="G18" s="1"/>
      <c r="H18" s="1"/>
    </row>
    <row r="19" spans="1:8">
      <c r="A19" s="1"/>
      <c r="B19" s="1"/>
      <c r="G19" s="1"/>
      <c r="H19" s="1"/>
    </row>
    <row r="20" spans="1:8">
      <c r="A20" s="1"/>
      <c r="B20" s="1"/>
      <c r="G20" s="1"/>
      <c r="H20" s="1"/>
    </row>
    <row r="21" spans="1:8">
      <c r="A21" s="1"/>
      <c r="B21" s="1"/>
      <c r="G21" s="1"/>
      <c r="H21" s="1"/>
    </row>
    <row r="22" spans="1:8">
      <c r="A22" s="1"/>
      <c r="B22" s="1"/>
      <c r="G22" s="1"/>
      <c r="H22" s="1"/>
    </row>
    <row r="23" spans="1:8">
      <c r="A23" s="1"/>
      <c r="B23" s="1"/>
      <c r="G23" s="1"/>
      <c r="H23" s="1"/>
    </row>
    <row r="24" spans="1:8">
      <c r="A24" s="1"/>
      <c r="B24" s="1"/>
      <c r="G24" s="1"/>
      <c r="H24" s="1"/>
    </row>
    <row r="25" spans="1:8">
      <c r="A25" s="1"/>
      <c r="B25" s="1"/>
      <c r="G25" s="1"/>
      <c r="H25" s="1"/>
    </row>
    <row r="26" spans="1:8">
      <c r="A26" s="1"/>
      <c r="B26" s="1"/>
      <c r="G26" s="1"/>
      <c r="H26" s="1"/>
    </row>
    <row r="27" spans="1:8">
      <c r="A27" s="1"/>
      <c r="B27" s="1"/>
      <c r="G27" s="1"/>
      <c r="H27" s="1"/>
    </row>
    <row r="28" spans="1:8">
      <c r="A28" s="1"/>
      <c r="B28" s="1"/>
      <c r="G28" s="1"/>
      <c r="H28" s="1"/>
    </row>
    <row r="29" spans="1:8">
      <c r="A29" s="1"/>
      <c r="B29" s="1"/>
      <c r="G29" s="1"/>
      <c r="H29" s="1"/>
    </row>
  </sheetData>
  <customSheetViews>
    <customSheetView guid="{6CD4B4B4-F820-40A2-96CA-99AD2E23A915}">
      <pane ySplit="1" topLeftCell="A2" activePane="bottomLeft" state="frozen"/>
      <selection pane="bottomLeft" activeCell="D8" sqref="D8"/>
      <pageMargins left="0.7" right="0.7" top="0.75" bottom="0.75" header="0.3" footer="0.3"/>
      <pageSetup paperSize="9" orientation="portrait" verticalDpi="0" r:id="rId1"/>
    </customSheetView>
    <customSheetView guid="{A716EC4A-00C3-4D75-80DE-E2A87FCD0DA7}">
      <pane ySplit="1" topLeftCell="A2" activePane="bottomLeft" state="frozen"/>
      <selection pane="bottomLeft" activeCell="N12" sqref="N12"/>
      <pageMargins left="0.7" right="0.7" top="0.75" bottom="0.75" header="0.3" footer="0.3"/>
      <pageSetup paperSize="9" orientation="portrait" verticalDpi="0" r:id="rId2"/>
    </customSheetView>
    <customSheetView guid="{3ACBCE48-82D7-4756-B4B3-68930CC21C52}">
      <pane ySplit="1" topLeftCell="A2" activePane="bottomLeft" state="frozen"/>
      <selection pane="bottomLeft" activeCell="N12" sqref="N12"/>
      <pageMargins left="0.7" right="0.7" top="0.75" bottom="0.75" header="0.3" footer="0.3"/>
      <pageSetup paperSize="9" orientation="portrait" verticalDpi="0" r:id="rId3"/>
    </customSheetView>
    <customSheetView guid="{C1B6F5BD-1C1C-42A1-8EDC-DA70E81527E2}">
      <pane ySplit="1" topLeftCell="A2" activePane="bottomLeft" state="frozen"/>
      <selection pane="bottomLeft" activeCell="D8" sqref="D8"/>
      <pageMargins left="0.7" right="0.7" top="0.75" bottom="0.75" header="0.3" footer="0.3"/>
      <pageSetup paperSize="9" orientation="portrait" verticalDpi="0" r:id="rId4"/>
    </customSheetView>
  </customSheetViews>
  <phoneticPr fontId="1"/>
  <pageMargins left="0.7" right="0.7" top="0.75" bottom="0.75" header="0.3" footer="0.3"/>
  <pageSetup paperSize="9" orientation="portrait" verticalDpi="0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opLeftCell="B1" zoomScaleNormal="100" workbookViewId="0">
      <pane ySplit="1" topLeftCell="A2" activePane="bottomLeft" state="frozen"/>
      <selection activeCell="B1" sqref="B1"/>
      <selection pane="bottomLeft" activeCell="O94" sqref="O94"/>
    </sheetView>
  </sheetViews>
  <sheetFormatPr defaultRowHeight="13.5"/>
  <cols>
    <col min="1" max="1" width="21.375" bestFit="1" customWidth="1"/>
    <col min="2" max="2" width="30.875" bestFit="1" customWidth="1"/>
    <col min="3" max="3" width="22.75" style="41" bestFit="1" customWidth="1"/>
    <col min="4" max="4" width="11.375" bestFit="1" customWidth="1"/>
    <col min="5" max="5" width="11.75" style="26" bestFit="1" customWidth="1"/>
    <col min="6" max="6" width="11.5" style="26" bestFit="1" customWidth="1"/>
    <col min="7" max="7" width="9.25" style="35" bestFit="1" customWidth="1"/>
    <col min="8" max="8" width="25" style="26" bestFit="1" customWidth="1"/>
    <col min="9" max="9" width="24.375" style="26" bestFit="1" customWidth="1"/>
    <col min="10" max="10" width="11.5" customWidth="1"/>
    <col min="11" max="11" width="7.75" bestFit="1" customWidth="1"/>
    <col min="12" max="12" width="37.25" style="38" bestFit="1" customWidth="1"/>
    <col min="14" max="15" width="8.375" customWidth="1"/>
    <col min="16" max="19" width="9" customWidth="1"/>
    <col min="20" max="20" width="11.125" customWidth="1"/>
  </cols>
  <sheetData>
    <row r="1" spans="1:20">
      <c r="A1" s="11" t="s">
        <v>249</v>
      </c>
      <c r="B1" s="11" t="s">
        <v>1</v>
      </c>
      <c r="C1" s="36" t="s">
        <v>2</v>
      </c>
      <c r="D1" s="11" t="s">
        <v>4</v>
      </c>
      <c r="E1" s="25" t="s">
        <v>259</v>
      </c>
      <c r="F1" s="25" t="s">
        <v>251</v>
      </c>
      <c r="G1" s="25" t="s">
        <v>252</v>
      </c>
      <c r="H1" s="25" t="s">
        <v>253</v>
      </c>
      <c r="I1" s="25" t="s">
        <v>254</v>
      </c>
      <c r="J1" s="11" t="s">
        <v>3</v>
      </c>
      <c r="K1" s="11" t="s">
        <v>5</v>
      </c>
      <c r="L1" s="36" t="s">
        <v>255</v>
      </c>
      <c r="N1" t="s">
        <v>256</v>
      </c>
      <c r="O1" t="s">
        <v>510</v>
      </c>
      <c r="P1" t="s">
        <v>253</v>
      </c>
      <c r="Q1" t="s">
        <v>4</v>
      </c>
      <c r="R1" t="s">
        <v>260</v>
      </c>
      <c r="S1" t="s">
        <v>252</v>
      </c>
      <c r="T1" t="s">
        <v>258</v>
      </c>
    </row>
    <row r="2" spans="1:20">
      <c r="A2" s="1" t="s">
        <v>7</v>
      </c>
      <c r="B2" s="1" t="s">
        <v>227</v>
      </c>
      <c r="C2" s="37" t="s">
        <v>190</v>
      </c>
      <c r="D2" s="1" t="s">
        <v>191</v>
      </c>
      <c r="E2" s="33">
        <v>4</v>
      </c>
      <c r="F2" s="33">
        <v>2</v>
      </c>
      <c r="G2" s="34">
        <v>1</v>
      </c>
      <c r="H2" s="33" t="s">
        <v>271</v>
      </c>
      <c r="I2" s="33" t="s">
        <v>318</v>
      </c>
      <c r="J2" s="27" t="s">
        <v>10</v>
      </c>
      <c r="K2" s="28">
        <v>2</v>
      </c>
      <c r="L2" s="37" t="str">
        <f ca="1">N2&amp;O2&amp;P2&amp;Q2&amp;R2&amp;S2&amp;T2</f>
        <v>2406Hss6401【現代英語】</v>
      </c>
      <c r="N2" s="13">
        <f t="shared" ref="N2:N65" ca="1" si="0">IF($A2&lt;&gt;"",IF(INDIRECT("リスト!"&amp;ADDRESS(MATCH($A2,学校名,0)+1,COLUMN(学校名)+1))&lt;10,"0"&amp;INDIRECT("リスト!"&amp;ADDRESS(MATCH($A2,学校名,0)+1,COLUMN(学校名)+1)),INDIRECT("リスト!"&amp;ADDRESS(MATCH($A2,学校名,0)+1,COLUMN(学校名)+1))),"")</f>
        <v>24</v>
      </c>
      <c r="O2" s="13" t="str">
        <f ca="1"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    <v>06</v>
      </c>
      <c r="P2" t="str">
        <f t="shared" ref="P2:P65" ca="1" si="1">IF($A2&lt;&gt;"",INDIRECT("リスト!"&amp;ADDRESS(MATCH($H2,分類,0)+1,COLUMN(分類)+1)),"")</f>
        <v>Hss</v>
      </c>
      <c r="Q2">
        <f t="shared" ref="Q2:Q65" ca="1" si="2">IF($A2&lt;&gt;"",INDIRECT("リスト!"&amp;ADDRESS(MATCH($D2,学年,0)+1,COLUMN(学年)+1)),"")</f>
        <v>6</v>
      </c>
      <c r="R2">
        <f>IF($A2&lt;&gt;"",$E2,"")</f>
        <v>4</v>
      </c>
      <c r="S2" s="13" t="str">
        <f>IF($G2&lt;10,"0"&amp;$G2,$G2)</f>
        <v>01</v>
      </c>
      <c r="T2" t="str">
        <f>IF($A2&lt;&gt;"","【"&amp;$C2&amp;"】","")</f>
        <v>【現代英語】</v>
      </c>
    </row>
    <row r="3" spans="1:20">
      <c r="A3" s="1" t="s">
        <v>7</v>
      </c>
      <c r="B3" s="1" t="s">
        <v>227</v>
      </c>
      <c r="C3" s="37" t="s">
        <v>192</v>
      </c>
      <c r="D3" s="1" t="s">
        <v>191</v>
      </c>
      <c r="E3" s="33">
        <v>4</v>
      </c>
      <c r="F3" s="33">
        <v>3</v>
      </c>
      <c r="G3" s="34">
        <v>2</v>
      </c>
      <c r="H3" s="33" t="s">
        <v>271</v>
      </c>
      <c r="I3" s="33" t="s">
        <v>318</v>
      </c>
      <c r="J3" s="27" t="s">
        <v>10</v>
      </c>
      <c r="K3" s="28">
        <v>2</v>
      </c>
      <c r="L3" s="37" t="str">
        <f t="shared" ref="L3:L37" ca="1" si="3">N3&amp;O3&amp;P3&amp;Q3&amp;R3&amp;S3&amp;T3</f>
        <v>2406Hss6402【英会話】</v>
      </c>
      <c r="N3" s="13">
        <f t="shared" ca="1" si="0"/>
        <v>24</v>
      </c>
      <c r="O3" s="13" t="str">
        <f ca="1">IF($B3&lt;&gt;"",IF(INDIRECT("高専別学科リスト!"&amp;ADDRESS(MATCH($B3,高専別学科リスト!B:B,0),3))&lt;10,"0"&amp;INDIRECT("高専別学科リスト!"&amp;ADDRESS(MATCH($B3,高専別学科リスト!B:B,0),3)),INDIRECT("高専別学科リスト!"&amp;ADDRESS(MATCH($B3,高専別学科リスト!B:B,0),3))),"")</f>
        <v>06</v>
      </c>
      <c r="P3" t="str">
        <f t="shared" ca="1" si="1"/>
        <v>Hss</v>
      </c>
      <c r="Q3">
        <f t="shared" ca="1" si="2"/>
        <v>6</v>
      </c>
      <c r="R3">
        <f t="shared" ref="R3:R66" si="4">IF($A3&lt;&gt;"",$E3,"")</f>
        <v>4</v>
      </c>
      <c r="S3" s="13" t="str">
        <f t="shared" ref="S3:S66" si="5">IF($G3&lt;10,"0"&amp;$G3,$G3)</f>
        <v>02</v>
      </c>
      <c r="T3" t="str">
        <f t="shared" ref="T3:T66" si="6">IF($A3&lt;&gt;"","【"&amp;$C3&amp;"】","")</f>
        <v>【英会話】</v>
      </c>
    </row>
    <row r="4" spans="1:20">
      <c r="A4" s="1" t="s">
        <v>7</v>
      </c>
      <c r="B4" s="1" t="s">
        <v>227</v>
      </c>
      <c r="C4" s="37" t="s">
        <v>193</v>
      </c>
      <c r="D4" s="1" t="s">
        <v>194</v>
      </c>
      <c r="E4" s="33">
        <v>4</v>
      </c>
      <c r="F4" s="33">
        <v>3</v>
      </c>
      <c r="G4" s="34">
        <v>3</v>
      </c>
      <c r="H4" s="33" t="s">
        <v>271</v>
      </c>
      <c r="I4" s="33" t="s">
        <v>500</v>
      </c>
      <c r="J4" s="27" t="s">
        <v>69</v>
      </c>
      <c r="K4" s="28">
        <v>2</v>
      </c>
      <c r="L4" s="37" t="str">
        <f t="shared" ca="1" si="3"/>
        <v>2406Hss7403【日本文化論】</v>
      </c>
      <c r="N4" s="13">
        <f t="shared" ca="1" si="0"/>
        <v>24</v>
      </c>
      <c r="O4" s="13" t="str">
        <f ca="1">IF($B4&lt;&gt;"",IF(INDIRECT("高専別学科リスト!"&amp;ADDRESS(MATCH($B4,高専別学科リスト!B:B,0),3))&lt;10,"0"&amp;INDIRECT("高専別学科リスト!"&amp;ADDRESS(MATCH($B4,高専別学科リスト!B:B,0),3)),INDIRECT("高専別学科リスト!"&amp;ADDRESS(MATCH($B4,高専別学科リスト!B:B,0),3))),"")</f>
        <v>06</v>
      </c>
      <c r="P4" t="str">
        <f t="shared" ca="1" si="1"/>
        <v>Hss</v>
      </c>
      <c r="Q4">
        <f t="shared" ca="1" si="2"/>
        <v>7</v>
      </c>
      <c r="R4">
        <f t="shared" si="4"/>
        <v>4</v>
      </c>
      <c r="S4" s="13" t="str">
        <f t="shared" si="5"/>
        <v>03</v>
      </c>
      <c r="T4" t="str">
        <f t="shared" si="6"/>
        <v>【日本文化論】</v>
      </c>
    </row>
    <row r="5" spans="1:20">
      <c r="A5" s="1" t="s">
        <v>7</v>
      </c>
      <c r="B5" s="1" t="s">
        <v>227</v>
      </c>
      <c r="C5" s="37" t="s">
        <v>195</v>
      </c>
      <c r="D5" s="1" t="s">
        <v>194</v>
      </c>
      <c r="E5" s="33">
        <v>4</v>
      </c>
      <c r="F5" s="33">
        <v>3</v>
      </c>
      <c r="G5" s="34">
        <v>4</v>
      </c>
      <c r="H5" s="33" t="s">
        <v>271</v>
      </c>
      <c r="I5" s="33" t="s">
        <v>320</v>
      </c>
      <c r="J5" s="27" t="s">
        <v>69</v>
      </c>
      <c r="K5" s="28">
        <v>2</v>
      </c>
      <c r="L5" s="37" t="str">
        <f t="shared" ca="1" si="3"/>
        <v>2406Hss7404【社会政策論】</v>
      </c>
      <c r="N5" s="13">
        <f t="shared" ca="1" si="0"/>
        <v>24</v>
      </c>
      <c r="O5" s="13" t="str">
        <f ca="1">IF($B5&lt;&gt;"",IF(INDIRECT("高専別学科リスト!"&amp;ADDRESS(MATCH($B5,高専別学科リスト!B:B,0),3))&lt;10,"0"&amp;INDIRECT("高専別学科リスト!"&amp;ADDRESS(MATCH($B5,高専別学科リスト!B:B,0),3)),INDIRECT("高専別学科リスト!"&amp;ADDRESS(MATCH($B5,高専別学科リスト!B:B,0),3))),"")</f>
        <v>06</v>
      </c>
      <c r="P5" t="str">
        <f t="shared" ca="1" si="1"/>
        <v>Hss</v>
      </c>
      <c r="Q5">
        <f t="shared" ca="1" si="2"/>
        <v>7</v>
      </c>
      <c r="R5">
        <f t="shared" si="4"/>
        <v>4</v>
      </c>
      <c r="S5" s="13" t="str">
        <f t="shared" si="5"/>
        <v>04</v>
      </c>
      <c r="T5" t="str">
        <f t="shared" si="6"/>
        <v>【社会政策論】</v>
      </c>
    </row>
    <row r="6" spans="1:20">
      <c r="A6" s="1" t="s">
        <v>7</v>
      </c>
      <c r="B6" s="1" t="s">
        <v>227</v>
      </c>
      <c r="C6" s="37" t="s">
        <v>196</v>
      </c>
      <c r="D6" s="1" t="s">
        <v>191</v>
      </c>
      <c r="E6" s="33">
        <v>4</v>
      </c>
      <c r="F6" s="33">
        <v>2</v>
      </c>
      <c r="G6" s="34">
        <v>5</v>
      </c>
      <c r="H6" s="33" t="s">
        <v>266</v>
      </c>
      <c r="I6" s="33" t="s">
        <v>303</v>
      </c>
      <c r="J6" s="27" t="s">
        <v>69</v>
      </c>
      <c r="K6" s="28">
        <v>2</v>
      </c>
      <c r="L6" s="37" t="str">
        <f t="shared" ca="1" si="3"/>
        <v>2406Mat6405【解析学】</v>
      </c>
      <c r="N6" s="13">
        <f t="shared" ca="1" si="0"/>
        <v>24</v>
      </c>
      <c r="O6" s="13" t="str">
        <f ca="1">IF($B6&lt;&gt;"",IF(INDIRECT("高専別学科リスト!"&amp;ADDRESS(MATCH($B6,高専別学科リスト!B:B,0),3))&lt;10,"0"&amp;INDIRECT("高専別学科リスト!"&amp;ADDRESS(MATCH($B6,高専別学科リスト!B:B,0),3)),INDIRECT("高専別学科リスト!"&amp;ADDRESS(MATCH($B6,高専別学科リスト!B:B,0),3))),"")</f>
        <v>06</v>
      </c>
      <c r="P6" t="str">
        <f t="shared" ca="1" si="1"/>
        <v>Mat</v>
      </c>
      <c r="Q6">
        <f t="shared" ca="1" si="2"/>
        <v>6</v>
      </c>
      <c r="R6">
        <f t="shared" si="4"/>
        <v>4</v>
      </c>
      <c r="S6" s="13" t="str">
        <f t="shared" si="5"/>
        <v>05</v>
      </c>
      <c r="T6" t="str">
        <f t="shared" si="6"/>
        <v>【解析学】</v>
      </c>
    </row>
    <row r="7" spans="1:20">
      <c r="A7" s="1" t="s">
        <v>7</v>
      </c>
      <c r="B7" s="1" t="s">
        <v>227</v>
      </c>
      <c r="C7" s="37" t="s">
        <v>228</v>
      </c>
      <c r="D7" s="1" t="s">
        <v>191</v>
      </c>
      <c r="E7" s="33">
        <v>4</v>
      </c>
      <c r="F7" s="33">
        <v>2</v>
      </c>
      <c r="G7" s="34">
        <v>6</v>
      </c>
      <c r="H7" s="33" t="s">
        <v>266</v>
      </c>
      <c r="I7" s="33" t="s">
        <v>303</v>
      </c>
      <c r="J7" s="27" t="s">
        <v>69</v>
      </c>
      <c r="K7" s="28">
        <v>2</v>
      </c>
      <c r="L7" s="37" t="str">
        <f t="shared" ca="1" si="3"/>
        <v>2406Mat6406【線形代数】</v>
      </c>
      <c r="N7" s="13">
        <f t="shared" ca="1" si="0"/>
        <v>24</v>
      </c>
      <c r="O7" s="13" t="str">
        <f ca="1">IF($B7&lt;&gt;"",IF(INDIRECT("高専別学科リスト!"&amp;ADDRESS(MATCH($B7,高専別学科リスト!B:B,0),3))&lt;10,"0"&amp;INDIRECT("高専別学科リスト!"&amp;ADDRESS(MATCH($B7,高専別学科リスト!B:B,0),3)),INDIRECT("高専別学科リスト!"&amp;ADDRESS(MATCH($B7,高専別学科リスト!B:B,0),3))),"")</f>
        <v>06</v>
      </c>
      <c r="P7" t="str">
        <f t="shared" ca="1" si="1"/>
        <v>Mat</v>
      </c>
      <c r="Q7">
        <f t="shared" ca="1" si="2"/>
        <v>6</v>
      </c>
      <c r="R7">
        <f t="shared" si="4"/>
        <v>4</v>
      </c>
      <c r="S7" s="13" t="str">
        <f t="shared" si="5"/>
        <v>06</v>
      </c>
      <c r="T7" t="str">
        <f t="shared" si="6"/>
        <v>【線形代数】</v>
      </c>
    </row>
    <row r="8" spans="1:20">
      <c r="A8" s="1" t="s">
        <v>7</v>
      </c>
      <c r="B8" s="1" t="s">
        <v>227</v>
      </c>
      <c r="C8" s="37" t="s">
        <v>198</v>
      </c>
      <c r="D8" s="1" t="s">
        <v>194</v>
      </c>
      <c r="E8" s="33">
        <v>4</v>
      </c>
      <c r="F8" s="33">
        <v>2</v>
      </c>
      <c r="G8" s="34">
        <v>7</v>
      </c>
      <c r="H8" s="33" t="s">
        <v>266</v>
      </c>
      <c r="I8" s="33" t="s">
        <v>303</v>
      </c>
      <c r="J8" s="27" t="s">
        <v>69</v>
      </c>
      <c r="K8" s="28">
        <v>2</v>
      </c>
      <c r="L8" s="37" t="str">
        <f t="shared" ca="1" si="3"/>
        <v>2406Mat7407【離散数学】</v>
      </c>
      <c r="N8" s="13">
        <f t="shared" ca="1" si="0"/>
        <v>24</v>
      </c>
      <c r="O8" s="13" t="str">
        <f ca="1">IF($B8&lt;&gt;"",IF(INDIRECT("高専別学科リスト!"&amp;ADDRESS(MATCH($B8,高専別学科リスト!B:B,0),3))&lt;10,"0"&amp;INDIRECT("高専別学科リスト!"&amp;ADDRESS(MATCH($B8,高専別学科リスト!B:B,0),3)),INDIRECT("高専別学科リスト!"&amp;ADDRESS(MATCH($B8,高専別学科リスト!B:B,0),3))),"")</f>
        <v>06</v>
      </c>
      <c r="P8" t="str">
        <f t="shared" ca="1" si="1"/>
        <v>Mat</v>
      </c>
      <c r="Q8">
        <f t="shared" ca="1" si="2"/>
        <v>7</v>
      </c>
      <c r="R8">
        <f t="shared" si="4"/>
        <v>4</v>
      </c>
      <c r="S8" s="13" t="str">
        <f t="shared" si="5"/>
        <v>07</v>
      </c>
      <c r="T8" t="str">
        <f t="shared" si="6"/>
        <v>【離散数学】</v>
      </c>
    </row>
    <row r="9" spans="1:20">
      <c r="A9" s="1" t="s">
        <v>7</v>
      </c>
      <c r="B9" s="1" t="s">
        <v>227</v>
      </c>
      <c r="C9" s="37" t="s">
        <v>199</v>
      </c>
      <c r="D9" s="1" t="s">
        <v>191</v>
      </c>
      <c r="E9" s="33">
        <v>5</v>
      </c>
      <c r="F9" s="33">
        <v>3</v>
      </c>
      <c r="G9" s="34">
        <v>8</v>
      </c>
      <c r="H9" s="33" t="s">
        <v>490</v>
      </c>
      <c r="I9" s="33" t="s">
        <v>411</v>
      </c>
      <c r="J9" s="27" t="s">
        <v>69</v>
      </c>
      <c r="K9" s="28">
        <v>2</v>
      </c>
      <c r="L9" s="37" t="str">
        <f t="shared" ca="1" si="3"/>
        <v>2406Inf6508【数値解析】</v>
      </c>
      <c r="N9" s="13">
        <f t="shared" ca="1" si="0"/>
        <v>24</v>
      </c>
      <c r="O9" s="13" t="str">
        <f ca="1">IF($B9&lt;&gt;"",IF(INDIRECT("高専別学科リスト!"&amp;ADDRESS(MATCH($B9,高専別学科リスト!B:B,0),3))&lt;10,"0"&amp;INDIRECT("高専別学科リスト!"&amp;ADDRESS(MATCH($B9,高専別学科リスト!B:B,0),3)),INDIRECT("高専別学科リスト!"&amp;ADDRESS(MATCH($B9,高専別学科リスト!B:B,0),3))),"")</f>
        <v>06</v>
      </c>
      <c r="P9" t="str">
        <f t="shared" ca="1" si="1"/>
        <v>Inf</v>
      </c>
      <c r="Q9">
        <f t="shared" ca="1" si="2"/>
        <v>6</v>
      </c>
      <c r="R9">
        <f t="shared" si="4"/>
        <v>5</v>
      </c>
      <c r="S9" s="13" t="str">
        <f t="shared" si="5"/>
        <v>08</v>
      </c>
      <c r="T9" t="str">
        <f t="shared" si="6"/>
        <v>【数値解析】</v>
      </c>
    </row>
    <row r="10" spans="1:20">
      <c r="A10" s="1" t="s">
        <v>7</v>
      </c>
      <c r="B10" s="1" t="s">
        <v>227</v>
      </c>
      <c r="C10" s="37" t="s">
        <v>229</v>
      </c>
      <c r="D10" s="1" t="s">
        <v>191</v>
      </c>
      <c r="E10" s="33">
        <v>4</v>
      </c>
      <c r="F10" s="33">
        <v>3</v>
      </c>
      <c r="G10" s="34">
        <v>9</v>
      </c>
      <c r="H10" s="33" t="s">
        <v>275</v>
      </c>
      <c r="I10" s="33" t="s">
        <v>504</v>
      </c>
      <c r="J10" s="27" t="s">
        <v>69</v>
      </c>
      <c r="K10" s="28">
        <v>2</v>
      </c>
      <c r="L10" s="37" t="str">
        <f t="shared" ca="1" si="3"/>
        <v>2406Eng6409【テクニカルライティング】</v>
      </c>
      <c r="N10" s="13">
        <f t="shared" ca="1" si="0"/>
        <v>24</v>
      </c>
      <c r="O10" s="13" t="str">
        <f ca="1">IF($B10&lt;&gt;"",IF(INDIRECT("高専別学科リスト!"&amp;ADDRESS(MATCH($B10,高専別学科リスト!B:B,0),3))&lt;10,"0"&amp;INDIRECT("高専別学科リスト!"&amp;ADDRESS(MATCH($B10,高専別学科リスト!B:B,0),3)),INDIRECT("高専別学科リスト!"&amp;ADDRESS(MATCH($B10,高専別学科リスト!B:B,0),3))),"")</f>
        <v>06</v>
      </c>
      <c r="P10" t="str">
        <f t="shared" ca="1" si="1"/>
        <v>Eng</v>
      </c>
      <c r="Q10">
        <f t="shared" ca="1" si="2"/>
        <v>6</v>
      </c>
      <c r="R10">
        <f t="shared" si="4"/>
        <v>4</v>
      </c>
      <c r="S10" s="13" t="str">
        <f t="shared" si="5"/>
        <v>09</v>
      </c>
      <c r="T10" t="str">
        <f t="shared" si="6"/>
        <v>【テクニカルライティング】</v>
      </c>
    </row>
    <row r="11" spans="1:20">
      <c r="A11" s="1" t="s">
        <v>7</v>
      </c>
      <c r="B11" s="1" t="s">
        <v>227</v>
      </c>
      <c r="C11" s="37" t="s">
        <v>201</v>
      </c>
      <c r="D11" s="1" t="s">
        <v>191</v>
      </c>
      <c r="E11" s="33">
        <v>5</v>
      </c>
      <c r="F11" s="33">
        <v>3</v>
      </c>
      <c r="G11" s="34">
        <v>10</v>
      </c>
      <c r="H11" s="33" t="s">
        <v>492</v>
      </c>
      <c r="I11" s="33" t="s">
        <v>340</v>
      </c>
      <c r="J11" s="27" t="s">
        <v>69</v>
      </c>
      <c r="K11" s="27">
        <v>2</v>
      </c>
      <c r="L11" s="37" t="str">
        <f t="shared" ca="1" si="3"/>
        <v>2406Mec6510【熱機関工学】</v>
      </c>
      <c r="N11" s="13">
        <f t="shared" ca="1" si="0"/>
        <v>24</v>
      </c>
      <c r="O11" s="13" t="str">
        <f ca="1">IF($B11&lt;&gt;"",IF(INDIRECT("高専別学科リスト!"&amp;ADDRESS(MATCH($B11,高専別学科リスト!B:B,0),3))&lt;10,"0"&amp;INDIRECT("高専別学科リスト!"&amp;ADDRESS(MATCH($B11,高専別学科リスト!B:B,0),3)),INDIRECT("高専別学科リスト!"&amp;ADDRESS(MATCH($B11,高専別学科リスト!B:B,0),3))),"")</f>
        <v>06</v>
      </c>
      <c r="P11" t="str">
        <f t="shared" ca="1" si="1"/>
        <v>Mec</v>
      </c>
      <c r="Q11">
        <f t="shared" ca="1" si="2"/>
        <v>6</v>
      </c>
      <c r="R11">
        <f t="shared" si="4"/>
        <v>5</v>
      </c>
      <c r="S11" s="13">
        <f t="shared" si="5"/>
        <v>10</v>
      </c>
      <c r="T11" t="str">
        <f t="shared" si="6"/>
        <v>【熱機関工学】</v>
      </c>
    </row>
    <row r="12" spans="1:20">
      <c r="A12" s="1" t="s">
        <v>7</v>
      </c>
      <c r="B12" s="1" t="s">
        <v>227</v>
      </c>
      <c r="C12" s="37" t="s">
        <v>230</v>
      </c>
      <c r="D12" s="1" t="s">
        <v>191</v>
      </c>
      <c r="E12" s="33">
        <v>5</v>
      </c>
      <c r="F12" s="33">
        <v>2</v>
      </c>
      <c r="G12" s="34">
        <v>11</v>
      </c>
      <c r="H12" s="33" t="s">
        <v>492</v>
      </c>
      <c r="I12" s="33" t="s">
        <v>340</v>
      </c>
      <c r="J12" s="27" t="s">
        <v>69</v>
      </c>
      <c r="K12" s="27">
        <v>2</v>
      </c>
      <c r="L12" s="37" t="str">
        <f t="shared" ca="1" si="3"/>
        <v>2406Mec6511【流体工学】</v>
      </c>
      <c r="N12" s="13">
        <f t="shared" ca="1" si="0"/>
        <v>24</v>
      </c>
      <c r="O12" s="13" t="str">
        <f ca="1">IF($B12&lt;&gt;"",IF(INDIRECT("高専別学科リスト!"&amp;ADDRESS(MATCH($B12,高専別学科リスト!B:B,0),3))&lt;10,"0"&amp;INDIRECT("高専別学科リスト!"&amp;ADDRESS(MATCH($B12,高専別学科リスト!B:B,0),3)),INDIRECT("高専別学科リスト!"&amp;ADDRESS(MATCH($B12,高専別学科リスト!B:B,0),3))),"")</f>
        <v>06</v>
      </c>
      <c r="P12" t="str">
        <f t="shared" ca="1" si="1"/>
        <v>Mec</v>
      </c>
      <c r="Q12">
        <f t="shared" ca="1" si="2"/>
        <v>6</v>
      </c>
      <c r="R12">
        <f t="shared" si="4"/>
        <v>5</v>
      </c>
      <c r="S12" s="13">
        <f t="shared" si="5"/>
        <v>11</v>
      </c>
      <c r="T12" t="str">
        <f t="shared" si="6"/>
        <v>【流体工学】</v>
      </c>
    </row>
    <row r="13" spans="1:20">
      <c r="A13" s="1" t="s">
        <v>7</v>
      </c>
      <c r="B13" s="1" t="s">
        <v>227</v>
      </c>
      <c r="C13" s="37" t="s">
        <v>203</v>
      </c>
      <c r="D13" s="1" t="s">
        <v>191</v>
      </c>
      <c r="E13" s="33">
        <v>5</v>
      </c>
      <c r="F13" s="33">
        <v>3</v>
      </c>
      <c r="G13" s="34">
        <v>12</v>
      </c>
      <c r="H13" s="33" t="s">
        <v>499</v>
      </c>
      <c r="I13" s="33" t="s">
        <v>361</v>
      </c>
      <c r="J13" s="27" t="s">
        <v>69</v>
      </c>
      <c r="K13" s="27">
        <v>2</v>
      </c>
      <c r="L13" s="37" t="str">
        <f t="shared" ca="1" si="3"/>
        <v>2406Sub6512【先端材料工学】</v>
      </c>
      <c r="N13" s="13">
        <f t="shared" ca="1" si="0"/>
        <v>24</v>
      </c>
      <c r="O13" s="13" t="str">
        <f ca="1">IF($B13&lt;&gt;"",IF(INDIRECT("高専別学科リスト!"&amp;ADDRESS(MATCH($B13,高専別学科リスト!B:B,0),3))&lt;10,"0"&amp;INDIRECT("高専別学科リスト!"&amp;ADDRESS(MATCH($B13,高専別学科リスト!B:B,0),3)),INDIRECT("高専別学科リスト!"&amp;ADDRESS(MATCH($B13,高専別学科リスト!B:B,0),3))),"")</f>
        <v>06</v>
      </c>
      <c r="P13" t="str">
        <f t="shared" ca="1" si="1"/>
        <v>Sub</v>
      </c>
      <c r="Q13">
        <f t="shared" ca="1" si="2"/>
        <v>6</v>
      </c>
      <c r="R13">
        <f t="shared" si="4"/>
        <v>5</v>
      </c>
      <c r="S13" s="13">
        <f t="shared" si="5"/>
        <v>12</v>
      </c>
      <c r="T13" t="str">
        <f t="shared" si="6"/>
        <v>【先端材料工学】</v>
      </c>
    </row>
    <row r="14" spans="1:20">
      <c r="A14" s="1" t="s">
        <v>7</v>
      </c>
      <c r="B14" s="1" t="s">
        <v>227</v>
      </c>
      <c r="C14" s="37" t="s">
        <v>204</v>
      </c>
      <c r="D14" s="1" t="s">
        <v>191</v>
      </c>
      <c r="E14" s="33">
        <v>5</v>
      </c>
      <c r="F14" s="33">
        <v>3</v>
      </c>
      <c r="G14" s="34">
        <v>13</v>
      </c>
      <c r="H14" s="33" t="s">
        <v>490</v>
      </c>
      <c r="I14" s="33" t="s">
        <v>399</v>
      </c>
      <c r="J14" s="27" t="s">
        <v>69</v>
      </c>
      <c r="K14" s="27">
        <v>2</v>
      </c>
      <c r="L14" s="37" t="str">
        <f t="shared" ca="1" si="3"/>
        <v>2406Inf6513【画像情報処理】</v>
      </c>
      <c r="N14" s="13">
        <f t="shared" ca="1" si="0"/>
        <v>24</v>
      </c>
      <c r="O14" s="13" t="str">
        <f ca="1">IF($B14&lt;&gt;"",IF(INDIRECT("高専別学科リスト!"&amp;ADDRESS(MATCH($B14,高専別学科リスト!B:B,0),3))&lt;10,"0"&amp;INDIRECT("高専別学科リスト!"&amp;ADDRESS(MATCH($B14,高専別学科リスト!B:B,0),3)),INDIRECT("高専別学科リスト!"&amp;ADDRESS(MATCH($B14,高専別学科リスト!B:B,0),3))),"")</f>
        <v>06</v>
      </c>
      <c r="P14" t="str">
        <f t="shared" ca="1" si="1"/>
        <v>Inf</v>
      </c>
      <c r="Q14">
        <f t="shared" ca="1" si="2"/>
        <v>6</v>
      </c>
      <c r="R14">
        <f t="shared" si="4"/>
        <v>5</v>
      </c>
      <c r="S14" s="13">
        <f t="shared" si="5"/>
        <v>13</v>
      </c>
      <c r="T14" t="str">
        <f t="shared" si="6"/>
        <v>【画像情報処理】</v>
      </c>
    </row>
    <row r="15" spans="1:20">
      <c r="A15" s="1" t="s">
        <v>7</v>
      </c>
      <c r="B15" s="1" t="s">
        <v>227</v>
      </c>
      <c r="C15" s="37" t="s">
        <v>231</v>
      </c>
      <c r="D15" s="1" t="s">
        <v>194</v>
      </c>
      <c r="E15" s="33">
        <v>4</v>
      </c>
      <c r="F15" s="33">
        <v>3</v>
      </c>
      <c r="G15" s="34">
        <v>14</v>
      </c>
      <c r="H15" s="33" t="s">
        <v>268</v>
      </c>
      <c r="I15" s="33" t="s">
        <v>309</v>
      </c>
      <c r="J15" s="27" t="s">
        <v>69</v>
      </c>
      <c r="K15" s="27">
        <v>2</v>
      </c>
      <c r="L15" s="37" t="str">
        <f t="shared" ca="1" si="3"/>
        <v>2406Sci7414【環境化学】</v>
      </c>
      <c r="N15" s="13">
        <f t="shared" ca="1" si="0"/>
        <v>24</v>
      </c>
      <c r="O15" s="13" t="str">
        <f ca="1">IF($B15&lt;&gt;"",IF(INDIRECT("高専別学科リスト!"&amp;ADDRESS(MATCH($B15,高専別学科リスト!B:B,0),3))&lt;10,"0"&amp;INDIRECT("高専別学科リスト!"&amp;ADDRESS(MATCH($B15,高専別学科リスト!B:B,0),3)),INDIRECT("高専別学科リスト!"&amp;ADDRESS(MATCH($B15,高専別学科リスト!B:B,0),3))),"")</f>
        <v>06</v>
      </c>
      <c r="P15" t="str">
        <f t="shared" ca="1" si="1"/>
        <v>Sci</v>
      </c>
      <c r="Q15">
        <f t="shared" ca="1" si="2"/>
        <v>7</v>
      </c>
      <c r="R15">
        <f t="shared" si="4"/>
        <v>4</v>
      </c>
      <c r="S15" s="13">
        <f t="shared" si="5"/>
        <v>14</v>
      </c>
      <c r="T15" t="str">
        <f t="shared" si="6"/>
        <v>【環境化学】</v>
      </c>
    </row>
    <row r="16" spans="1:20">
      <c r="A16" s="1" t="s">
        <v>7</v>
      </c>
      <c r="B16" s="1" t="s">
        <v>227</v>
      </c>
      <c r="C16" s="37" t="s">
        <v>206</v>
      </c>
      <c r="D16" s="1" t="s">
        <v>194</v>
      </c>
      <c r="E16" s="33">
        <v>4</v>
      </c>
      <c r="F16" s="33">
        <v>2</v>
      </c>
      <c r="G16" s="34">
        <v>15</v>
      </c>
      <c r="H16" s="33" t="s">
        <v>275</v>
      </c>
      <c r="I16" s="33" t="s">
        <v>325</v>
      </c>
      <c r="J16" s="27" t="s">
        <v>69</v>
      </c>
      <c r="K16" s="27">
        <v>2</v>
      </c>
      <c r="L16" s="37" t="str">
        <f t="shared" ca="1" si="3"/>
        <v>2406Eng7415【工学倫理】</v>
      </c>
      <c r="N16" s="13">
        <f t="shared" ca="1" si="0"/>
        <v>24</v>
      </c>
      <c r="O16" s="13" t="str">
        <f ca="1">IF($B16&lt;&gt;"",IF(INDIRECT("高専別学科リスト!"&amp;ADDRESS(MATCH($B16,高専別学科リスト!B:B,0),3))&lt;10,"0"&amp;INDIRECT("高専別学科リスト!"&amp;ADDRESS(MATCH($B16,高専別学科リスト!B:B,0),3)),INDIRECT("高専別学科リスト!"&amp;ADDRESS(MATCH($B16,高専別学科リスト!B:B,0),3))),"")</f>
        <v>06</v>
      </c>
      <c r="P16" t="str">
        <f t="shared" ca="1" si="1"/>
        <v>Eng</v>
      </c>
      <c r="Q16">
        <f t="shared" ca="1" si="2"/>
        <v>7</v>
      </c>
      <c r="R16">
        <f t="shared" si="4"/>
        <v>4</v>
      </c>
      <c r="S16" s="13">
        <f t="shared" si="5"/>
        <v>15</v>
      </c>
      <c r="T16" t="str">
        <f t="shared" si="6"/>
        <v>【工学倫理】</v>
      </c>
    </row>
    <row r="17" spans="1:20">
      <c r="A17" s="1" t="s">
        <v>7</v>
      </c>
      <c r="B17" s="1" t="s">
        <v>227</v>
      </c>
      <c r="C17" s="37" t="s">
        <v>232</v>
      </c>
      <c r="D17" s="1" t="s">
        <v>191</v>
      </c>
      <c r="E17" s="33">
        <v>5</v>
      </c>
      <c r="F17" s="33">
        <v>4</v>
      </c>
      <c r="G17" s="34">
        <v>16</v>
      </c>
      <c r="H17" s="33" t="s">
        <v>296</v>
      </c>
      <c r="I17" s="33" t="s">
        <v>480</v>
      </c>
      <c r="J17" s="1" t="s">
        <v>10</v>
      </c>
      <c r="K17" s="1">
        <v>5</v>
      </c>
      <c r="L17" s="37" t="str">
        <f t="shared" ca="1" si="3"/>
        <v>2406Tec6516【海事システム学特別研究】</v>
      </c>
      <c r="N17" s="13">
        <f t="shared" ca="1" si="0"/>
        <v>24</v>
      </c>
      <c r="O17" s="13" t="str">
        <f ca="1">IF($B17&lt;&gt;"",IF(INDIRECT("高専別学科リスト!"&amp;ADDRESS(MATCH($B17,高専別学科リスト!B:B,0),3))&lt;10,"0"&amp;INDIRECT("高専別学科リスト!"&amp;ADDRESS(MATCH($B17,高専別学科リスト!B:B,0),3)),INDIRECT("高専別学科リスト!"&amp;ADDRESS(MATCH($B17,高専別学科リスト!B:B,0),3))),"")</f>
        <v>06</v>
      </c>
      <c r="P17" t="str">
        <f t="shared" ca="1" si="1"/>
        <v>Tec</v>
      </c>
      <c r="Q17">
        <f t="shared" ca="1" si="2"/>
        <v>6</v>
      </c>
      <c r="R17">
        <f t="shared" si="4"/>
        <v>5</v>
      </c>
      <c r="S17" s="13">
        <f t="shared" si="5"/>
        <v>16</v>
      </c>
      <c r="T17" t="str">
        <f t="shared" si="6"/>
        <v>【海事システム学特別研究】</v>
      </c>
    </row>
    <row r="18" spans="1:20">
      <c r="A18" s="1" t="s">
        <v>7</v>
      </c>
      <c r="B18" s="1" t="s">
        <v>227</v>
      </c>
      <c r="C18" s="37" t="s">
        <v>232</v>
      </c>
      <c r="D18" s="1" t="s">
        <v>194</v>
      </c>
      <c r="E18" s="33">
        <v>5</v>
      </c>
      <c r="F18" s="33">
        <v>4</v>
      </c>
      <c r="G18" s="34">
        <v>17</v>
      </c>
      <c r="H18" s="33" t="s">
        <v>296</v>
      </c>
      <c r="I18" s="33" t="s">
        <v>480</v>
      </c>
      <c r="J18" s="1" t="s">
        <v>10</v>
      </c>
      <c r="K18" s="1">
        <v>5</v>
      </c>
      <c r="L18" s="37" t="str">
        <f t="shared" ca="1" si="3"/>
        <v>2406Tec7517【海事システム学特別研究】</v>
      </c>
      <c r="N18" s="13">
        <f t="shared" ca="1" si="0"/>
        <v>24</v>
      </c>
      <c r="O18" s="13" t="str">
        <f ca="1">IF($B18&lt;&gt;"",IF(INDIRECT("高専別学科リスト!"&amp;ADDRESS(MATCH($B18,高専別学科リスト!B:B,0),3))&lt;10,"0"&amp;INDIRECT("高専別学科リスト!"&amp;ADDRESS(MATCH($B18,高専別学科リスト!B:B,0),3)),INDIRECT("高専別学科リスト!"&amp;ADDRESS(MATCH($B18,高専別学科リスト!B:B,0),3))),"")</f>
        <v>06</v>
      </c>
      <c r="P18" t="str">
        <f t="shared" ca="1" si="1"/>
        <v>Tec</v>
      </c>
      <c r="Q18">
        <f t="shared" ca="1" si="2"/>
        <v>7</v>
      </c>
      <c r="R18">
        <f t="shared" si="4"/>
        <v>5</v>
      </c>
      <c r="S18" s="13">
        <f t="shared" si="5"/>
        <v>17</v>
      </c>
      <c r="T18" t="str">
        <f t="shared" si="6"/>
        <v>【海事システム学特別研究】</v>
      </c>
    </row>
    <row r="19" spans="1:20">
      <c r="A19" s="1" t="s">
        <v>7</v>
      </c>
      <c r="B19" s="1" t="s">
        <v>227</v>
      </c>
      <c r="C19" s="37" t="s">
        <v>233</v>
      </c>
      <c r="D19" s="1" t="s">
        <v>191</v>
      </c>
      <c r="E19" s="33">
        <v>5</v>
      </c>
      <c r="F19" s="33">
        <v>4</v>
      </c>
      <c r="G19" s="34">
        <v>18</v>
      </c>
      <c r="H19" s="33" t="s">
        <v>296</v>
      </c>
      <c r="I19" s="33" t="s">
        <v>480</v>
      </c>
      <c r="J19" s="1" t="s">
        <v>10</v>
      </c>
      <c r="K19" s="1">
        <v>3</v>
      </c>
      <c r="L19" s="37" t="str">
        <f t="shared" ca="1" si="3"/>
        <v>2406Tec6518【海事システム学実験】</v>
      </c>
      <c r="N19" s="13">
        <f t="shared" ca="1" si="0"/>
        <v>24</v>
      </c>
      <c r="O19" s="13" t="str">
        <f ca="1">IF($B19&lt;&gt;"",IF(INDIRECT("高専別学科リスト!"&amp;ADDRESS(MATCH($B19,高専別学科リスト!B:B,0),3))&lt;10,"0"&amp;INDIRECT("高専別学科リスト!"&amp;ADDRESS(MATCH($B19,高専別学科リスト!B:B,0),3)),INDIRECT("高専別学科リスト!"&amp;ADDRESS(MATCH($B19,高専別学科リスト!B:B,0),3))),"")</f>
        <v>06</v>
      </c>
      <c r="P19" t="str">
        <f t="shared" ca="1" si="1"/>
        <v>Tec</v>
      </c>
      <c r="Q19">
        <f t="shared" ca="1" si="2"/>
        <v>6</v>
      </c>
      <c r="R19">
        <f t="shared" si="4"/>
        <v>5</v>
      </c>
      <c r="S19" s="13">
        <f t="shared" si="5"/>
        <v>18</v>
      </c>
      <c r="T19" t="str">
        <f t="shared" si="6"/>
        <v>【海事システム学実験】</v>
      </c>
    </row>
    <row r="20" spans="1:20">
      <c r="A20" s="1" t="s">
        <v>7</v>
      </c>
      <c r="B20" s="1" t="s">
        <v>227</v>
      </c>
      <c r="C20" s="37" t="s">
        <v>233</v>
      </c>
      <c r="D20" s="1" t="s">
        <v>194</v>
      </c>
      <c r="E20" s="33">
        <v>5</v>
      </c>
      <c r="F20" s="33">
        <v>4</v>
      </c>
      <c r="G20" s="34">
        <v>19</v>
      </c>
      <c r="H20" s="33" t="s">
        <v>296</v>
      </c>
      <c r="I20" s="33" t="s">
        <v>480</v>
      </c>
      <c r="J20" s="1" t="s">
        <v>10</v>
      </c>
      <c r="K20" s="1">
        <v>3</v>
      </c>
      <c r="L20" s="37" t="str">
        <f t="shared" ca="1" si="3"/>
        <v>2406Tec7519【海事システム学実験】</v>
      </c>
      <c r="N20" s="13">
        <f t="shared" ca="1" si="0"/>
        <v>24</v>
      </c>
      <c r="O20" s="13" t="str">
        <f ca="1">IF($B20&lt;&gt;"",IF(INDIRECT("高専別学科リスト!"&amp;ADDRESS(MATCH($B20,高専別学科リスト!B:B,0),3))&lt;10,"0"&amp;INDIRECT("高専別学科リスト!"&amp;ADDRESS(MATCH($B20,高専別学科リスト!B:B,0),3)),INDIRECT("高専別学科リスト!"&amp;ADDRESS(MATCH($B20,高専別学科リスト!B:B,0),3))),"")</f>
        <v>06</v>
      </c>
      <c r="P20" t="str">
        <f t="shared" ca="1" si="1"/>
        <v>Tec</v>
      </c>
      <c r="Q20">
        <f t="shared" ca="1" si="2"/>
        <v>7</v>
      </c>
      <c r="R20">
        <f t="shared" si="4"/>
        <v>5</v>
      </c>
      <c r="S20" s="13">
        <f t="shared" si="5"/>
        <v>19</v>
      </c>
      <c r="T20" t="str">
        <f t="shared" si="6"/>
        <v>【海事システム学実験】</v>
      </c>
    </row>
    <row r="21" spans="1:20">
      <c r="A21" s="1" t="s">
        <v>7</v>
      </c>
      <c r="B21" s="1" t="s">
        <v>227</v>
      </c>
      <c r="C21" s="37" t="s">
        <v>234</v>
      </c>
      <c r="D21" s="1" t="s">
        <v>191</v>
      </c>
      <c r="E21" s="33">
        <v>5</v>
      </c>
      <c r="F21" s="33">
        <v>4</v>
      </c>
      <c r="G21" s="34">
        <v>20</v>
      </c>
      <c r="H21" s="33" t="s">
        <v>296</v>
      </c>
      <c r="I21" s="33" t="s">
        <v>494</v>
      </c>
      <c r="J21" s="29" t="s">
        <v>69</v>
      </c>
      <c r="K21" s="29">
        <v>2</v>
      </c>
      <c r="L21" s="37" t="str">
        <f t="shared" ca="1" si="3"/>
        <v>2406Tec6520【海事システム学特別実習】</v>
      </c>
      <c r="N21" s="13">
        <f t="shared" ca="1" si="0"/>
        <v>24</v>
      </c>
      <c r="O21" s="13" t="str">
        <f ca="1">IF($B21&lt;&gt;"",IF(INDIRECT("高専別学科リスト!"&amp;ADDRESS(MATCH($B21,高専別学科リスト!B:B,0),3))&lt;10,"0"&amp;INDIRECT("高専別学科リスト!"&amp;ADDRESS(MATCH($B21,高専別学科リスト!B:B,0),3)),INDIRECT("高専別学科リスト!"&amp;ADDRESS(MATCH($B21,高専別学科リスト!B:B,0),3))),"")</f>
        <v>06</v>
      </c>
      <c r="P21" t="str">
        <f t="shared" ca="1" si="1"/>
        <v>Tec</v>
      </c>
      <c r="Q21">
        <f t="shared" ca="1" si="2"/>
        <v>6</v>
      </c>
      <c r="R21">
        <f t="shared" si="4"/>
        <v>5</v>
      </c>
      <c r="S21" s="13">
        <f t="shared" si="5"/>
        <v>20</v>
      </c>
      <c r="T21" t="str">
        <f t="shared" si="6"/>
        <v>【海事システム学特別実習】</v>
      </c>
    </row>
    <row r="22" spans="1:20">
      <c r="A22" s="1" t="s">
        <v>7</v>
      </c>
      <c r="B22" s="1" t="s">
        <v>227</v>
      </c>
      <c r="C22" s="37" t="s">
        <v>235</v>
      </c>
      <c r="D22" s="1" t="s">
        <v>191</v>
      </c>
      <c r="E22" s="33">
        <v>5</v>
      </c>
      <c r="F22" s="33">
        <v>4</v>
      </c>
      <c r="G22" s="34">
        <v>21</v>
      </c>
      <c r="H22" s="33" t="s">
        <v>296</v>
      </c>
      <c r="I22" s="33"/>
      <c r="J22" s="1" t="s">
        <v>69</v>
      </c>
      <c r="K22" s="1">
        <v>2</v>
      </c>
      <c r="L22" s="37" t="str">
        <f t="shared" ca="1" si="3"/>
        <v>2406Tec65【航法システム論】</v>
      </c>
      <c r="N22" s="13">
        <f t="shared" ca="1" si="0"/>
        <v>24</v>
      </c>
      <c r="O22" s="13" t="str">
        <f ca="1">IF($B22&lt;&gt;"",IF(INDIRECT("高専別学科リスト!"&amp;ADDRESS(MATCH($B22,高専別学科リスト!B:B,0),3))&lt;10,"0"&amp;INDIRECT("高専別学科リスト!"&amp;ADDRESS(MATCH($B22,高専別学科リスト!B:B,0),3)),INDIRECT("高専別学科リスト!"&amp;ADDRESS(MATCH($B22,高専別学科リスト!B:B,0),3))),"")</f>
        <v>06</v>
      </c>
      <c r="P22" t="str">
        <f t="shared" ca="1" si="1"/>
        <v>Tec</v>
      </c>
      <c r="Q22">
        <f t="shared" ca="1" si="2"/>
        <v>6</v>
      </c>
      <c r="R22">
        <f t="shared" si="4"/>
        <v>5</v>
      </c>
      <c r="S22" s="13"/>
      <c r="T22" t="str">
        <f t="shared" si="6"/>
        <v>【航法システム論】</v>
      </c>
    </row>
    <row r="23" spans="1:20">
      <c r="A23" s="1" t="s">
        <v>7</v>
      </c>
      <c r="B23" s="1" t="s">
        <v>227</v>
      </c>
      <c r="C23" s="37" t="s">
        <v>236</v>
      </c>
      <c r="D23" s="1" t="s">
        <v>191</v>
      </c>
      <c r="E23" s="33">
        <v>5</v>
      </c>
      <c r="F23" s="33">
        <v>4</v>
      </c>
      <c r="G23" s="34">
        <v>22</v>
      </c>
      <c r="H23" s="33" t="s">
        <v>296</v>
      </c>
      <c r="I23" s="33"/>
      <c r="J23" s="1" t="s">
        <v>69</v>
      </c>
      <c r="K23" s="1">
        <v>2</v>
      </c>
      <c r="L23" s="37" t="str">
        <f t="shared" ca="1" si="3"/>
        <v>2406Tec6522【海事輸送システム論】</v>
      </c>
      <c r="N23" s="13">
        <f t="shared" ca="1" si="0"/>
        <v>24</v>
      </c>
      <c r="O23" s="13" t="str">
        <f ca="1">IF($B23&lt;&gt;"",IF(INDIRECT("高専別学科リスト!"&amp;ADDRESS(MATCH($B23,高専別学科リスト!B:B,0),3))&lt;10,"0"&amp;INDIRECT("高専別学科リスト!"&amp;ADDRESS(MATCH($B23,高専別学科リスト!B:B,0),3)),INDIRECT("高専別学科リスト!"&amp;ADDRESS(MATCH($B23,高専別学科リスト!B:B,0),3))),"")</f>
        <v>06</v>
      </c>
      <c r="P23" t="str">
        <f t="shared" ca="1" si="1"/>
        <v>Tec</v>
      </c>
      <c r="Q23">
        <f t="shared" ca="1" si="2"/>
        <v>6</v>
      </c>
      <c r="R23">
        <f t="shared" si="4"/>
        <v>5</v>
      </c>
      <c r="S23" s="13">
        <f t="shared" si="5"/>
        <v>22</v>
      </c>
      <c r="T23" t="str">
        <f t="shared" si="6"/>
        <v>【海事輸送システム論】</v>
      </c>
    </row>
    <row r="24" spans="1:20">
      <c r="A24" s="1" t="s">
        <v>7</v>
      </c>
      <c r="B24" s="1" t="s">
        <v>227</v>
      </c>
      <c r="C24" s="37" t="s">
        <v>237</v>
      </c>
      <c r="D24" s="1" t="s">
        <v>194</v>
      </c>
      <c r="E24" s="33">
        <v>5</v>
      </c>
      <c r="F24" s="33">
        <v>4</v>
      </c>
      <c r="G24" s="34">
        <v>23</v>
      </c>
      <c r="H24" s="33" t="s">
        <v>296</v>
      </c>
      <c r="I24" s="33"/>
      <c r="J24" s="32" t="s">
        <v>69</v>
      </c>
      <c r="K24" s="1">
        <v>2</v>
      </c>
      <c r="L24" s="37" t="str">
        <f t="shared" ca="1" si="3"/>
        <v>2406Tec7523【海事教育システム学】</v>
      </c>
      <c r="N24" s="13">
        <f t="shared" ca="1" si="0"/>
        <v>24</v>
      </c>
      <c r="O24" s="13" t="str">
        <f ca="1">IF($B24&lt;&gt;"",IF(INDIRECT("高専別学科リスト!"&amp;ADDRESS(MATCH($B24,高専別学科リスト!B:B,0),3))&lt;10,"0"&amp;INDIRECT("高専別学科リスト!"&amp;ADDRESS(MATCH($B24,高専別学科リスト!B:B,0),3)),INDIRECT("高専別学科リスト!"&amp;ADDRESS(MATCH($B24,高専別学科リスト!B:B,0),3))),"")</f>
        <v>06</v>
      </c>
      <c r="P24" t="str">
        <f t="shared" ca="1" si="1"/>
        <v>Tec</v>
      </c>
      <c r="Q24">
        <f t="shared" ca="1" si="2"/>
        <v>7</v>
      </c>
      <c r="R24">
        <f t="shared" si="4"/>
        <v>5</v>
      </c>
      <c r="S24" s="13">
        <f t="shared" si="5"/>
        <v>23</v>
      </c>
      <c r="T24" t="str">
        <f t="shared" si="6"/>
        <v>【海事教育システム学】</v>
      </c>
    </row>
    <row r="25" spans="1:20">
      <c r="A25" s="1" t="s">
        <v>7</v>
      </c>
      <c r="B25" s="1" t="s">
        <v>227</v>
      </c>
      <c r="C25" s="37" t="s">
        <v>238</v>
      </c>
      <c r="D25" s="1" t="s">
        <v>191</v>
      </c>
      <c r="E25" s="33">
        <v>5</v>
      </c>
      <c r="F25" s="33">
        <v>4</v>
      </c>
      <c r="G25" s="34">
        <v>24</v>
      </c>
      <c r="H25" s="33" t="s">
        <v>296</v>
      </c>
      <c r="I25" s="33"/>
      <c r="J25" s="32" t="s">
        <v>69</v>
      </c>
      <c r="K25" s="1">
        <v>2</v>
      </c>
      <c r="L25" s="37" t="str">
        <f t="shared" ca="1" si="3"/>
        <v>2406Tec6524【海事通信工学】</v>
      </c>
      <c r="N25" s="13">
        <f t="shared" ca="1" si="0"/>
        <v>24</v>
      </c>
      <c r="O25" s="13" t="str">
        <f ca="1">IF($B25&lt;&gt;"",IF(INDIRECT("高専別学科リスト!"&amp;ADDRESS(MATCH($B25,高専別学科リスト!B:B,0),3))&lt;10,"0"&amp;INDIRECT("高専別学科リスト!"&amp;ADDRESS(MATCH($B25,高専別学科リスト!B:B,0),3)),INDIRECT("高専別学科リスト!"&amp;ADDRESS(MATCH($B25,高専別学科リスト!B:B,0),3))),"")</f>
        <v>06</v>
      </c>
      <c r="P25" t="str">
        <f t="shared" ca="1" si="1"/>
        <v>Tec</v>
      </c>
      <c r="Q25">
        <f t="shared" ca="1" si="2"/>
        <v>6</v>
      </c>
      <c r="R25">
        <f t="shared" si="4"/>
        <v>5</v>
      </c>
      <c r="S25" s="13">
        <f t="shared" si="5"/>
        <v>24</v>
      </c>
      <c r="T25" t="str">
        <f t="shared" si="6"/>
        <v>【海事通信工学】</v>
      </c>
    </row>
    <row r="26" spans="1:20">
      <c r="A26" s="1" t="s">
        <v>7</v>
      </c>
      <c r="B26" s="1" t="s">
        <v>227</v>
      </c>
      <c r="C26" s="37" t="s">
        <v>239</v>
      </c>
      <c r="D26" s="1" t="s">
        <v>191</v>
      </c>
      <c r="E26" s="33">
        <v>5</v>
      </c>
      <c r="F26" s="33">
        <v>4</v>
      </c>
      <c r="G26" s="34">
        <v>25</v>
      </c>
      <c r="H26" s="33" t="s">
        <v>296</v>
      </c>
      <c r="I26" s="33"/>
      <c r="J26" s="32" t="s">
        <v>69</v>
      </c>
      <c r="K26" s="1">
        <v>2</v>
      </c>
      <c r="L26" s="37" t="str">
        <f t="shared" ca="1" si="3"/>
        <v>2406Tec6525【海上交通工学】</v>
      </c>
      <c r="N26" s="13">
        <f t="shared" ca="1" si="0"/>
        <v>24</v>
      </c>
      <c r="O26" s="13" t="str">
        <f ca="1">IF($B26&lt;&gt;"",IF(INDIRECT("高専別学科リスト!"&amp;ADDRESS(MATCH($B26,高専別学科リスト!B:B,0),3))&lt;10,"0"&amp;INDIRECT("高専別学科リスト!"&amp;ADDRESS(MATCH($B26,高専別学科リスト!B:B,0),3)),INDIRECT("高専別学科リスト!"&amp;ADDRESS(MATCH($B26,高専別学科リスト!B:B,0),3))),"")</f>
        <v>06</v>
      </c>
      <c r="P26" t="str">
        <f t="shared" ca="1" si="1"/>
        <v>Tec</v>
      </c>
      <c r="Q26">
        <f t="shared" ca="1" si="2"/>
        <v>6</v>
      </c>
      <c r="R26">
        <f t="shared" si="4"/>
        <v>5</v>
      </c>
      <c r="S26" s="13">
        <f t="shared" si="5"/>
        <v>25</v>
      </c>
      <c r="T26" t="str">
        <f t="shared" si="6"/>
        <v>【海上交通工学】</v>
      </c>
    </row>
    <row r="27" spans="1:20">
      <c r="A27" s="1" t="s">
        <v>7</v>
      </c>
      <c r="B27" s="1" t="s">
        <v>227</v>
      </c>
      <c r="C27" s="37" t="s">
        <v>240</v>
      </c>
      <c r="D27" s="1" t="s">
        <v>191</v>
      </c>
      <c r="E27" s="33">
        <v>5</v>
      </c>
      <c r="F27" s="33">
        <v>4</v>
      </c>
      <c r="G27" s="34">
        <v>26</v>
      </c>
      <c r="H27" s="33" t="s">
        <v>296</v>
      </c>
      <c r="I27" s="33"/>
      <c r="J27" s="32" t="s">
        <v>69</v>
      </c>
      <c r="K27" s="1">
        <v>2</v>
      </c>
      <c r="L27" s="37" t="str">
        <f t="shared" ca="1" si="3"/>
        <v>2406Tec6526【船舶抵抗推進論】</v>
      </c>
      <c r="N27" s="13">
        <f t="shared" ca="1" si="0"/>
        <v>24</v>
      </c>
      <c r="O27" s="13" t="str">
        <f ca="1">IF($B27&lt;&gt;"",IF(INDIRECT("高専別学科リスト!"&amp;ADDRESS(MATCH($B27,高専別学科リスト!B:B,0),3))&lt;10,"0"&amp;INDIRECT("高専別学科リスト!"&amp;ADDRESS(MATCH($B27,高専別学科リスト!B:B,0),3)),INDIRECT("高専別学科リスト!"&amp;ADDRESS(MATCH($B27,高専別学科リスト!B:B,0),3))),"")</f>
        <v>06</v>
      </c>
      <c r="P27" t="str">
        <f t="shared" ca="1" si="1"/>
        <v>Tec</v>
      </c>
      <c r="Q27">
        <f t="shared" ca="1" si="2"/>
        <v>6</v>
      </c>
      <c r="R27">
        <f t="shared" si="4"/>
        <v>5</v>
      </c>
      <c r="S27" s="13">
        <f t="shared" si="5"/>
        <v>26</v>
      </c>
      <c r="T27" t="str">
        <f t="shared" si="6"/>
        <v>【船舶抵抗推進論】</v>
      </c>
    </row>
    <row r="28" spans="1:20">
      <c r="A28" s="1" t="s">
        <v>7</v>
      </c>
      <c r="B28" s="1" t="s">
        <v>227</v>
      </c>
      <c r="C28" s="37" t="s">
        <v>211</v>
      </c>
      <c r="D28" s="1" t="s">
        <v>191</v>
      </c>
      <c r="E28" s="33">
        <v>5</v>
      </c>
      <c r="F28" s="33">
        <v>3</v>
      </c>
      <c r="G28" s="34">
        <v>27</v>
      </c>
      <c r="H28" s="33" t="s">
        <v>491</v>
      </c>
      <c r="I28" s="33" t="s">
        <v>388</v>
      </c>
      <c r="J28" s="31" t="s">
        <v>69</v>
      </c>
      <c r="K28" s="31">
        <v>2</v>
      </c>
      <c r="L28" s="37" t="str">
        <f t="shared" ca="1" si="3"/>
        <v>2406Ele6527【エネルギー変換工学】</v>
      </c>
      <c r="N28" s="13">
        <f t="shared" ca="1" si="0"/>
        <v>24</v>
      </c>
      <c r="O28" s="13" t="str">
        <f ca="1">IF($B28&lt;&gt;"",IF(INDIRECT("高専別学科リスト!"&amp;ADDRESS(MATCH($B28,高専別学科リスト!B:B,0),3))&lt;10,"0"&amp;INDIRECT("高専別学科リスト!"&amp;ADDRESS(MATCH($B28,高専別学科リスト!B:B,0),3)),INDIRECT("高専別学科リスト!"&amp;ADDRESS(MATCH($B28,高専別学科リスト!B:B,0),3))),"")</f>
        <v>06</v>
      </c>
      <c r="P28" t="str">
        <f t="shared" ca="1" si="1"/>
        <v>Ele</v>
      </c>
      <c r="Q28">
        <f t="shared" ca="1" si="2"/>
        <v>6</v>
      </c>
      <c r="R28">
        <f t="shared" si="4"/>
        <v>5</v>
      </c>
      <c r="S28" s="13">
        <f t="shared" si="5"/>
        <v>27</v>
      </c>
      <c r="T28" t="str">
        <f t="shared" si="6"/>
        <v>【エネルギー変換工学】</v>
      </c>
    </row>
    <row r="29" spans="1:20">
      <c r="A29" s="1" t="s">
        <v>7</v>
      </c>
      <c r="B29" s="1" t="s">
        <v>227</v>
      </c>
      <c r="C29" s="37" t="s">
        <v>241</v>
      </c>
      <c r="D29" s="1" t="s">
        <v>191</v>
      </c>
      <c r="E29" s="33">
        <v>5</v>
      </c>
      <c r="F29" s="33">
        <v>3</v>
      </c>
      <c r="G29" s="34">
        <v>28</v>
      </c>
      <c r="H29" s="33" t="s">
        <v>296</v>
      </c>
      <c r="I29" s="33"/>
      <c r="J29" s="32" t="s">
        <v>69</v>
      </c>
      <c r="K29" s="1">
        <v>2</v>
      </c>
      <c r="L29" s="37" t="str">
        <f t="shared" ca="1" si="3"/>
        <v>2406Tec6528【蒸気動力システム工学】</v>
      </c>
      <c r="N29" s="13">
        <f t="shared" ca="1" si="0"/>
        <v>24</v>
      </c>
      <c r="O29" s="13" t="str">
        <f ca="1">IF($B29&lt;&gt;"",IF(INDIRECT("高専別学科リスト!"&amp;ADDRESS(MATCH($B29,高専別学科リスト!B:B,0),3))&lt;10,"0"&amp;INDIRECT("高専別学科リスト!"&amp;ADDRESS(MATCH($B29,高専別学科リスト!B:B,0),3)),INDIRECT("高専別学科リスト!"&amp;ADDRESS(MATCH($B29,高専別学科リスト!B:B,0),3))),"")</f>
        <v>06</v>
      </c>
      <c r="P29" t="str">
        <f t="shared" ca="1" si="1"/>
        <v>Tec</v>
      </c>
      <c r="Q29">
        <f t="shared" ca="1" si="2"/>
        <v>6</v>
      </c>
      <c r="R29">
        <f t="shared" si="4"/>
        <v>5</v>
      </c>
      <c r="S29" s="13">
        <f t="shared" si="5"/>
        <v>28</v>
      </c>
      <c r="T29" t="str">
        <f t="shared" si="6"/>
        <v>【蒸気動力システム工学】</v>
      </c>
    </row>
    <row r="30" spans="1:20">
      <c r="A30" s="1" t="s">
        <v>7</v>
      </c>
      <c r="B30" s="1" t="s">
        <v>227</v>
      </c>
      <c r="C30" s="37" t="s">
        <v>242</v>
      </c>
      <c r="D30" s="1" t="s">
        <v>191</v>
      </c>
      <c r="E30" s="33">
        <v>5</v>
      </c>
      <c r="F30" s="33">
        <v>3</v>
      </c>
      <c r="G30" s="34">
        <v>29</v>
      </c>
      <c r="H30" s="33" t="s">
        <v>296</v>
      </c>
      <c r="I30" s="33"/>
      <c r="J30" s="32" t="s">
        <v>69</v>
      </c>
      <c r="K30" s="1">
        <v>2</v>
      </c>
      <c r="L30" s="37" t="str">
        <f t="shared" ca="1" si="3"/>
        <v>2406Tec6529【原動機システム工学】</v>
      </c>
      <c r="N30" s="13">
        <f t="shared" ca="1" si="0"/>
        <v>24</v>
      </c>
      <c r="O30" s="13" t="str">
        <f ca="1">IF($B30&lt;&gt;"",IF(INDIRECT("高専別学科リスト!"&amp;ADDRESS(MATCH($B30,高専別学科リスト!B:B,0),3))&lt;10,"0"&amp;INDIRECT("高専別学科リスト!"&amp;ADDRESS(MATCH($B30,高専別学科リスト!B:B,0),3)),INDIRECT("高専別学科リスト!"&amp;ADDRESS(MATCH($B30,高専別学科リスト!B:B,0),3))),"")</f>
        <v>06</v>
      </c>
      <c r="P30" t="str">
        <f t="shared" ca="1" si="1"/>
        <v>Tec</v>
      </c>
      <c r="Q30">
        <f t="shared" ca="1" si="2"/>
        <v>6</v>
      </c>
      <c r="R30">
        <f t="shared" si="4"/>
        <v>5</v>
      </c>
      <c r="S30" s="13">
        <f t="shared" si="5"/>
        <v>29</v>
      </c>
      <c r="T30" t="str">
        <f t="shared" si="6"/>
        <v>【原動機システム工学】</v>
      </c>
    </row>
    <row r="31" spans="1:20">
      <c r="A31" s="1" t="s">
        <v>7</v>
      </c>
      <c r="B31" s="1" t="s">
        <v>227</v>
      </c>
      <c r="C31" s="37" t="s">
        <v>243</v>
      </c>
      <c r="D31" s="1" t="s">
        <v>194</v>
      </c>
      <c r="E31" s="33">
        <v>5</v>
      </c>
      <c r="F31" s="33">
        <v>3</v>
      </c>
      <c r="G31" s="34">
        <v>30</v>
      </c>
      <c r="H31" s="33" t="s">
        <v>506</v>
      </c>
      <c r="I31" s="33" t="s">
        <v>464</v>
      </c>
      <c r="J31" s="32" t="s">
        <v>69</v>
      </c>
      <c r="K31" s="1">
        <v>2</v>
      </c>
      <c r="L31" s="37" t="str">
        <f t="shared" ca="1" si="3"/>
        <v>2406Arc7530【冷凍空調工学】</v>
      </c>
      <c r="N31" s="13">
        <f t="shared" ca="1" si="0"/>
        <v>24</v>
      </c>
      <c r="O31" s="13" t="str">
        <f ca="1">IF($B31&lt;&gt;"",IF(INDIRECT("高専別学科リスト!"&amp;ADDRESS(MATCH($B31,高専別学科リスト!B:B,0),3))&lt;10,"0"&amp;INDIRECT("高専別学科リスト!"&amp;ADDRESS(MATCH($B31,高専別学科リスト!B:B,0),3)),INDIRECT("高専別学科リスト!"&amp;ADDRESS(MATCH($B31,高専別学科リスト!B:B,0),3))),"")</f>
        <v>06</v>
      </c>
      <c r="P31" t="str">
        <f t="shared" ca="1" si="1"/>
        <v>Arc</v>
      </c>
      <c r="Q31">
        <f t="shared" ca="1" si="2"/>
        <v>7</v>
      </c>
      <c r="R31">
        <f t="shared" si="4"/>
        <v>5</v>
      </c>
      <c r="S31" s="13">
        <f t="shared" si="5"/>
        <v>30</v>
      </c>
      <c r="T31" t="str">
        <f t="shared" si="6"/>
        <v>【冷凍空調工学】</v>
      </c>
    </row>
    <row r="32" spans="1:20">
      <c r="A32" s="1" t="s">
        <v>7</v>
      </c>
      <c r="B32" s="1" t="s">
        <v>227</v>
      </c>
      <c r="C32" s="37" t="s">
        <v>244</v>
      </c>
      <c r="D32" s="1" t="s">
        <v>194</v>
      </c>
      <c r="E32" s="33">
        <v>5</v>
      </c>
      <c r="F32" s="33">
        <v>3</v>
      </c>
      <c r="G32" s="34">
        <v>31</v>
      </c>
      <c r="H32" s="33" t="s">
        <v>506</v>
      </c>
      <c r="I32" s="33" t="s">
        <v>460</v>
      </c>
      <c r="J32" s="32" t="s">
        <v>69</v>
      </c>
      <c r="K32" s="1">
        <v>2</v>
      </c>
      <c r="L32" s="37" t="str">
        <f t="shared" ca="1" si="3"/>
        <v>2406Arc7531【腐食工学】</v>
      </c>
      <c r="N32" s="13">
        <f t="shared" ca="1" si="0"/>
        <v>24</v>
      </c>
      <c r="O32" s="13" t="str">
        <f ca="1">IF($B32&lt;&gt;"",IF(INDIRECT("高専別学科リスト!"&amp;ADDRESS(MATCH($B32,高専別学科リスト!B:B,0),3))&lt;10,"0"&amp;INDIRECT("高専別学科リスト!"&amp;ADDRESS(MATCH($B32,高専別学科リスト!B:B,0),3)),INDIRECT("高専別学科リスト!"&amp;ADDRESS(MATCH($B32,高専別学科リスト!B:B,0),3))),"")</f>
        <v>06</v>
      </c>
      <c r="P32" t="str">
        <f t="shared" ca="1" si="1"/>
        <v>Arc</v>
      </c>
      <c r="Q32">
        <f t="shared" ca="1" si="2"/>
        <v>7</v>
      </c>
      <c r="R32">
        <f t="shared" si="4"/>
        <v>5</v>
      </c>
      <c r="S32" s="13">
        <f t="shared" si="5"/>
        <v>31</v>
      </c>
      <c r="T32" t="str">
        <f t="shared" si="6"/>
        <v>【腐食工学】</v>
      </c>
    </row>
    <row r="33" spans="1:20">
      <c r="A33" s="1" t="s">
        <v>7</v>
      </c>
      <c r="B33" s="1" t="s">
        <v>227</v>
      </c>
      <c r="C33" s="37" t="s">
        <v>245</v>
      </c>
      <c r="D33" s="1" t="s">
        <v>191</v>
      </c>
      <c r="E33" s="33">
        <v>5</v>
      </c>
      <c r="F33" s="33">
        <v>4</v>
      </c>
      <c r="G33" s="34">
        <v>32</v>
      </c>
      <c r="H33" s="33" t="s">
        <v>491</v>
      </c>
      <c r="I33" s="33" t="s">
        <v>388</v>
      </c>
      <c r="J33" s="32" t="s">
        <v>69</v>
      </c>
      <c r="K33" s="1">
        <v>2</v>
      </c>
      <c r="L33" s="37" t="str">
        <f t="shared" ca="1" si="3"/>
        <v>2406Ele6532【船用電機システム工学】</v>
      </c>
      <c r="N33" s="13">
        <f t="shared" ca="1" si="0"/>
        <v>24</v>
      </c>
      <c r="O33" s="13" t="str">
        <f ca="1">IF($B33&lt;&gt;"",IF(INDIRECT("高専別学科リスト!"&amp;ADDRESS(MATCH($B33,高専別学科リスト!B:B,0),3))&lt;10,"0"&amp;INDIRECT("高専別学科リスト!"&amp;ADDRESS(MATCH($B33,高専別学科リスト!B:B,0),3)),INDIRECT("高専別学科リスト!"&amp;ADDRESS(MATCH($B33,高専別学科リスト!B:B,0),3))),"")</f>
        <v>06</v>
      </c>
      <c r="P33" t="str">
        <f t="shared" ca="1" si="1"/>
        <v>Ele</v>
      </c>
      <c r="Q33">
        <f t="shared" ca="1" si="2"/>
        <v>6</v>
      </c>
      <c r="R33">
        <f t="shared" si="4"/>
        <v>5</v>
      </c>
      <c r="S33" s="13">
        <f t="shared" si="5"/>
        <v>32</v>
      </c>
      <c r="T33" t="str">
        <f t="shared" si="6"/>
        <v>【船用電機システム工学】</v>
      </c>
    </row>
    <row r="34" spans="1:20">
      <c r="A34" s="1" t="s">
        <v>7</v>
      </c>
      <c r="B34" s="1" t="s">
        <v>227</v>
      </c>
      <c r="C34" s="37" t="s">
        <v>246</v>
      </c>
      <c r="D34" s="1" t="s">
        <v>194</v>
      </c>
      <c r="E34" s="33">
        <v>5</v>
      </c>
      <c r="F34" s="33">
        <v>4</v>
      </c>
      <c r="G34" s="34">
        <v>33</v>
      </c>
      <c r="H34" s="33" t="s">
        <v>492</v>
      </c>
      <c r="I34" s="33" t="s">
        <v>348</v>
      </c>
      <c r="J34" s="32" t="s">
        <v>69</v>
      </c>
      <c r="K34" s="1">
        <v>2</v>
      </c>
      <c r="L34" s="37" t="str">
        <f t="shared" ca="1" si="3"/>
        <v>2406Mec7533【船舶システム制御工学】</v>
      </c>
      <c r="N34" s="13">
        <f t="shared" ca="1" si="0"/>
        <v>24</v>
      </c>
      <c r="O34" s="13" t="str">
        <f ca="1">IF($B34&lt;&gt;"",IF(INDIRECT("高専別学科リスト!"&amp;ADDRESS(MATCH($B34,高専別学科リスト!B:B,0),3))&lt;10,"0"&amp;INDIRECT("高専別学科リスト!"&amp;ADDRESS(MATCH($B34,高専別学科リスト!B:B,0),3)),INDIRECT("高専別学科リスト!"&amp;ADDRESS(MATCH($B34,高専別学科リスト!B:B,0),3))),"")</f>
        <v>06</v>
      </c>
      <c r="P34" t="str">
        <f t="shared" ca="1" si="1"/>
        <v>Mec</v>
      </c>
      <c r="Q34">
        <f t="shared" ca="1" si="2"/>
        <v>7</v>
      </c>
      <c r="R34">
        <f t="shared" si="4"/>
        <v>5</v>
      </c>
      <c r="S34" s="13">
        <f t="shared" si="5"/>
        <v>33</v>
      </c>
      <c r="T34" t="str">
        <f t="shared" si="6"/>
        <v>【船舶システム制御工学】</v>
      </c>
    </row>
    <row r="35" spans="1:20">
      <c r="A35" s="1" t="s">
        <v>7</v>
      </c>
      <c r="B35" s="1" t="s">
        <v>227</v>
      </c>
      <c r="C35" s="37" t="s">
        <v>247</v>
      </c>
      <c r="D35" s="1" t="s">
        <v>194</v>
      </c>
      <c r="E35" s="33">
        <v>5</v>
      </c>
      <c r="F35" s="33">
        <v>3</v>
      </c>
      <c r="G35" s="34">
        <v>34</v>
      </c>
      <c r="H35" s="33" t="s">
        <v>491</v>
      </c>
      <c r="I35" s="33" t="s">
        <v>392</v>
      </c>
      <c r="J35" s="32" t="s">
        <v>69</v>
      </c>
      <c r="K35" s="32">
        <v>2</v>
      </c>
      <c r="L35" s="37" t="str">
        <f t="shared" ca="1" si="3"/>
        <v>2406Ele7534【コンピュータ制御】</v>
      </c>
      <c r="N35" s="13">
        <f t="shared" ca="1" si="0"/>
        <v>24</v>
      </c>
      <c r="O35" s="13" t="str">
        <f ca="1">IF($B35&lt;&gt;"",IF(INDIRECT("高専別学科リスト!"&amp;ADDRESS(MATCH($B35,高専別学科リスト!B:B,0),3))&lt;10,"0"&amp;INDIRECT("高専別学科リスト!"&amp;ADDRESS(MATCH($B35,高専別学科リスト!B:B,0),3)),INDIRECT("高専別学科リスト!"&amp;ADDRESS(MATCH($B35,高専別学科リスト!B:B,0),3))),"")</f>
        <v>06</v>
      </c>
      <c r="P35" t="str">
        <f t="shared" ca="1" si="1"/>
        <v>Ele</v>
      </c>
      <c r="Q35">
        <f t="shared" ca="1" si="2"/>
        <v>7</v>
      </c>
      <c r="R35">
        <f t="shared" si="4"/>
        <v>5</v>
      </c>
      <c r="S35" s="13">
        <f t="shared" si="5"/>
        <v>34</v>
      </c>
      <c r="T35" t="str">
        <f t="shared" si="6"/>
        <v>【コンピュータ制御】</v>
      </c>
    </row>
    <row r="36" spans="1:20">
      <c r="A36" s="1" t="s">
        <v>7</v>
      </c>
      <c r="B36" s="1" t="s">
        <v>227</v>
      </c>
      <c r="C36" s="37" t="s">
        <v>226</v>
      </c>
      <c r="D36" s="1" t="s">
        <v>194</v>
      </c>
      <c r="E36" s="33">
        <v>5</v>
      </c>
      <c r="F36" s="33">
        <v>3</v>
      </c>
      <c r="G36" s="34">
        <v>35</v>
      </c>
      <c r="H36" s="33" t="s">
        <v>490</v>
      </c>
      <c r="I36" s="33" t="s">
        <v>413</v>
      </c>
      <c r="J36" s="30" t="s">
        <v>69</v>
      </c>
      <c r="K36" s="30">
        <v>2</v>
      </c>
      <c r="L36" s="37" t="str">
        <f t="shared" ca="1" si="3"/>
        <v>2406Inf7535【マルチメディア工学】</v>
      </c>
      <c r="N36" s="13">
        <f t="shared" ca="1" si="0"/>
        <v>24</v>
      </c>
      <c r="O36" s="13" t="str">
        <f ca="1">IF($B36&lt;&gt;"",IF(INDIRECT("高専別学科リスト!"&amp;ADDRESS(MATCH($B36,高専別学科リスト!B:B,0),3))&lt;10,"0"&amp;INDIRECT("高専別学科リスト!"&amp;ADDRESS(MATCH($B36,高専別学科リスト!B:B,0),3)),INDIRECT("高専別学科リスト!"&amp;ADDRESS(MATCH($B36,高専別学科リスト!B:B,0),3))),"")</f>
        <v>06</v>
      </c>
      <c r="P36" t="str">
        <f t="shared" ca="1" si="1"/>
        <v>Inf</v>
      </c>
      <c r="Q36">
        <f t="shared" ca="1" si="2"/>
        <v>7</v>
      </c>
      <c r="R36">
        <f t="shared" si="4"/>
        <v>5</v>
      </c>
      <c r="S36" s="13">
        <f t="shared" si="5"/>
        <v>35</v>
      </c>
      <c r="T36" t="str">
        <f t="shared" si="6"/>
        <v>【マルチメディア工学】</v>
      </c>
    </row>
    <row r="37" spans="1:20">
      <c r="A37" s="1" t="s">
        <v>7</v>
      </c>
      <c r="B37" s="1" t="s">
        <v>227</v>
      </c>
      <c r="C37" s="37" t="s">
        <v>248</v>
      </c>
      <c r="D37" s="1" t="s">
        <v>194</v>
      </c>
      <c r="E37" s="33">
        <v>5</v>
      </c>
      <c r="F37" s="33">
        <v>3</v>
      </c>
      <c r="G37" s="34">
        <v>36</v>
      </c>
      <c r="H37" s="33" t="s">
        <v>268</v>
      </c>
      <c r="I37" s="33" t="s">
        <v>313</v>
      </c>
      <c r="J37" s="1" t="s">
        <v>69</v>
      </c>
      <c r="K37" s="1">
        <v>2</v>
      </c>
      <c r="L37" s="37" t="str">
        <f t="shared" ca="1" si="3"/>
        <v>2406Sci7536【海洋環境科学】</v>
      </c>
      <c r="N37" s="13">
        <f t="shared" ca="1" si="0"/>
        <v>24</v>
      </c>
      <c r="O37" s="13" t="str">
        <f ca="1">IF($B37&lt;&gt;"",IF(INDIRECT("高専別学科リスト!"&amp;ADDRESS(MATCH($B37,高専別学科リスト!B:B,0),3))&lt;10,"0"&amp;INDIRECT("高専別学科リスト!"&amp;ADDRESS(MATCH($B37,高専別学科リスト!B:B,0),3)),INDIRECT("高専別学科リスト!"&amp;ADDRESS(MATCH($B37,高専別学科リスト!B:B,0),3))),"")</f>
        <v>06</v>
      </c>
      <c r="P37" t="str">
        <f t="shared" ca="1" si="1"/>
        <v>Sci</v>
      </c>
      <c r="Q37">
        <f t="shared" ca="1" si="2"/>
        <v>7</v>
      </c>
      <c r="R37">
        <f t="shared" si="4"/>
        <v>5</v>
      </c>
      <c r="S37" s="13">
        <f t="shared" si="5"/>
        <v>36</v>
      </c>
      <c r="T37" t="str">
        <f t="shared" si="6"/>
        <v>【海洋環境科学】</v>
      </c>
    </row>
    <row r="38" spans="1:20">
      <c r="A38" s="1"/>
      <c r="B38" s="1"/>
      <c r="C38" s="40"/>
      <c r="D38" s="1"/>
      <c r="E38" s="33"/>
      <c r="F38" s="33"/>
      <c r="G38" s="34" t="str">
        <f t="shared" ref="G38:G66" si="7">IF($A38&lt;&gt;"",ROW()-1,"")</f>
        <v/>
      </c>
      <c r="H38" s="33"/>
      <c r="I38" s="33"/>
      <c r="J38" s="1"/>
      <c r="K38" s="1"/>
      <c r="L38" s="37" t="str">
        <f t="shared" ref="L38:L65" ca="1" si="8">N38&amp;P38&amp;Q38&amp;R38&amp;S38&amp;T38</f>
        <v/>
      </c>
      <c r="N38" s="13" t="str">
        <f t="shared" ca="1" si="0"/>
        <v/>
      </c>
      <c r="O38" s="13" t="str">
        <f ca="1">IF($B38&lt;&gt;"",IF(INDIRECT("高専別学科リスト!"&amp;ADDRESS(MATCH($B38,高専別学科リスト!B:B,0),3))&lt;10,"0"&amp;INDIRECT("高専別学科リスト!"&amp;ADDRESS(MATCH($B38,高専別学科リスト!B:B,0),3)),INDIRECT("高専別学科リスト!"&amp;ADDRESS(MATCH($B38,高専別学科リスト!B:B,0),3))),"")</f>
        <v/>
      </c>
      <c r="P38" t="str">
        <f t="shared" ca="1" si="1"/>
        <v/>
      </c>
      <c r="Q38" t="str">
        <f t="shared" ca="1" si="2"/>
        <v/>
      </c>
      <c r="R38" t="str">
        <f t="shared" si="4"/>
        <v/>
      </c>
      <c r="S38" s="13" t="str">
        <f t="shared" si="5"/>
        <v/>
      </c>
      <c r="T38" t="str">
        <f t="shared" si="6"/>
        <v/>
      </c>
    </row>
    <row r="39" spans="1:20">
      <c r="A39" s="1"/>
      <c r="B39" s="1"/>
      <c r="C39" s="40"/>
      <c r="D39" s="1"/>
      <c r="E39" s="33"/>
      <c r="F39" s="33"/>
      <c r="G39" s="34" t="str">
        <f t="shared" si="7"/>
        <v/>
      </c>
      <c r="H39" s="33"/>
      <c r="I39" s="33"/>
      <c r="J39" s="1"/>
      <c r="K39" s="1"/>
      <c r="L39" s="37" t="str">
        <f t="shared" ca="1" si="8"/>
        <v/>
      </c>
      <c r="N39" s="13" t="str">
        <f t="shared" ca="1" si="0"/>
        <v/>
      </c>
      <c r="O39" s="13" t="str">
        <f ca="1">IF($B39&lt;&gt;"",IF(INDIRECT("高専別学科リスト!"&amp;ADDRESS(MATCH($B39,高専別学科リスト!B:B,0),3))&lt;10,"0"&amp;INDIRECT("高専別学科リスト!"&amp;ADDRESS(MATCH($B39,高専別学科リスト!B:B,0),3)),INDIRECT("高専別学科リスト!"&amp;ADDRESS(MATCH($B39,高専別学科リスト!B:B,0),3))),"")</f>
        <v/>
      </c>
      <c r="P39" t="str">
        <f t="shared" ca="1" si="1"/>
        <v/>
      </c>
      <c r="Q39" t="str">
        <f t="shared" ca="1" si="2"/>
        <v/>
      </c>
      <c r="R39" t="str">
        <f t="shared" si="4"/>
        <v/>
      </c>
      <c r="S39" s="13" t="str">
        <f t="shared" si="5"/>
        <v/>
      </c>
      <c r="T39" t="str">
        <f t="shared" si="6"/>
        <v/>
      </c>
    </row>
    <row r="40" spans="1:20">
      <c r="A40" s="1"/>
      <c r="B40" s="1"/>
      <c r="C40" s="40"/>
      <c r="D40" s="1"/>
      <c r="E40" s="33"/>
      <c r="F40" s="33"/>
      <c r="G40" s="34" t="str">
        <f t="shared" si="7"/>
        <v/>
      </c>
      <c r="H40" s="33"/>
      <c r="I40" s="33"/>
      <c r="J40" s="1"/>
      <c r="K40" s="1"/>
      <c r="L40" s="37" t="str">
        <f t="shared" ca="1" si="8"/>
        <v/>
      </c>
      <c r="N40" s="13" t="str">
        <f t="shared" ca="1" si="0"/>
        <v/>
      </c>
      <c r="O40" s="13" t="str">
        <f ca="1">IF($B40&lt;&gt;"",IF(INDIRECT("高専別学科リスト!"&amp;ADDRESS(MATCH($B40,高専別学科リスト!B:B,0),3))&lt;10,"0"&amp;INDIRECT("高専別学科リスト!"&amp;ADDRESS(MATCH($B40,高専別学科リスト!B:B,0),3)),INDIRECT("高専別学科リスト!"&amp;ADDRESS(MATCH($B40,高専別学科リスト!B:B,0),3))),"")</f>
        <v/>
      </c>
      <c r="P40" t="str">
        <f t="shared" ca="1" si="1"/>
        <v/>
      </c>
      <c r="Q40" t="str">
        <f t="shared" ca="1" si="2"/>
        <v/>
      </c>
      <c r="R40" t="str">
        <f t="shared" si="4"/>
        <v/>
      </c>
      <c r="S40" s="13" t="str">
        <f t="shared" si="5"/>
        <v/>
      </c>
      <c r="T40" t="str">
        <f t="shared" si="6"/>
        <v/>
      </c>
    </row>
    <row r="41" spans="1:20">
      <c r="A41" s="1"/>
      <c r="B41" s="1"/>
      <c r="C41" s="40"/>
      <c r="D41" s="1"/>
      <c r="E41" s="33"/>
      <c r="F41" s="33"/>
      <c r="G41" s="34" t="str">
        <f t="shared" si="7"/>
        <v/>
      </c>
      <c r="H41" s="33"/>
      <c r="I41" s="33"/>
      <c r="J41" s="1"/>
      <c r="K41" s="1"/>
      <c r="L41" s="37" t="str">
        <f t="shared" ca="1" si="8"/>
        <v/>
      </c>
      <c r="N41" s="13" t="str">
        <f t="shared" ca="1" si="0"/>
        <v/>
      </c>
      <c r="O41" s="13" t="str">
        <f ca="1">IF($B41&lt;&gt;"",IF(INDIRECT("高専別学科リスト!"&amp;ADDRESS(MATCH($B41,高専別学科リスト!B:B,0),3))&lt;10,"0"&amp;INDIRECT("高専別学科リスト!"&amp;ADDRESS(MATCH($B41,高専別学科リスト!B:B,0),3)),INDIRECT("高専別学科リスト!"&amp;ADDRESS(MATCH($B41,高専別学科リスト!B:B,0),3))),"")</f>
        <v/>
      </c>
      <c r="P41" t="str">
        <f t="shared" ca="1" si="1"/>
        <v/>
      </c>
      <c r="Q41" t="str">
        <f t="shared" ca="1" si="2"/>
        <v/>
      </c>
      <c r="R41" t="str">
        <f t="shared" si="4"/>
        <v/>
      </c>
      <c r="S41" s="13" t="str">
        <f t="shared" si="5"/>
        <v/>
      </c>
      <c r="T41" t="str">
        <f t="shared" si="6"/>
        <v/>
      </c>
    </row>
    <row r="42" spans="1:20">
      <c r="A42" s="1"/>
      <c r="B42" s="1"/>
      <c r="C42" s="40"/>
      <c r="D42" s="1"/>
      <c r="E42" s="33"/>
      <c r="F42" s="33"/>
      <c r="G42" s="34" t="str">
        <f t="shared" si="7"/>
        <v/>
      </c>
      <c r="H42" s="33"/>
      <c r="I42" s="33"/>
      <c r="J42" s="1"/>
      <c r="K42" s="1"/>
      <c r="L42" s="37" t="str">
        <f t="shared" ca="1" si="8"/>
        <v/>
      </c>
      <c r="N42" s="13" t="str">
        <f t="shared" ca="1" si="0"/>
        <v/>
      </c>
      <c r="O42" s="13" t="str">
        <f ca="1">IF($B42&lt;&gt;"",IF(INDIRECT("高専別学科リスト!"&amp;ADDRESS(MATCH($B42,高専別学科リスト!B:B,0),3))&lt;10,"0"&amp;INDIRECT("高専別学科リスト!"&amp;ADDRESS(MATCH($B42,高専別学科リスト!B:B,0),3)),INDIRECT("高専別学科リスト!"&amp;ADDRESS(MATCH($B42,高専別学科リスト!B:B,0),3))),"")</f>
        <v/>
      </c>
      <c r="P42" t="str">
        <f t="shared" ca="1" si="1"/>
        <v/>
      </c>
      <c r="Q42" t="str">
        <f t="shared" ca="1" si="2"/>
        <v/>
      </c>
      <c r="R42" t="str">
        <f t="shared" si="4"/>
        <v/>
      </c>
      <c r="S42" s="13" t="str">
        <f t="shared" si="5"/>
        <v/>
      </c>
      <c r="T42" t="str">
        <f t="shared" si="6"/>
        <v/>
      </c>
    </row>
    <row r="43" spans="1:20">
      <c r="A43" s="1"/>
      <c r="B43" s="1"/>
      <c r="C43" s="40"/>
      <c r="D43" s="1"/>
      <c r="E43" s="33"/>
      <c r="F43" s="33"/>
      <c r="G43" s="34" t="str">
        <f t="shared" si="7"/>
        <v/>
      </c>
      <c r="H43" s="33"/>
      <c r="I43" s="33"/>
      <c r="J43" s="1"/>
      <c r="K43" s="1"/>
      <c r="L43" s="37" t="str">
        <f t="shared" ca="1" si="8"/>
        <v/>
      </c>
      <c r="N43" s="13" t="str">
        <f t="shared" ca="1" si="0"/>
        <v/>
      </c>
      <c r="O43" s="13" t="str">
        <f ca="1">IF($B43&lt;&gt;"",IF(INDIRECT("高専別学科リスト!"&amp;ADDRESS(MATCH($B43,高専別学科リスト!B:B,0),3))&lt;10,"0"&amp;INDIRECT("高専別学科リスト!"&amp;ADDRESS(MATCH($B43,高専別学科リスト!B:B,0),3)),INDIRECT("高専別学科リスト!"&amp;ADDRESS(MATCH($B43,高専別学科リスト!B:B,0),3))),"")</f>
        <v/>
      </c>
      <c r="P43" t="str">
        <f t="shared" ca="1" si="1"/>
        <v/>
      </c>
      <c r="Q43" t="str">
        <f t="shared" ca="1" si="2"/>
        <v/>
      </c>
      <c r="R43" t="str">
        <f t="shared" si="4"/>
        <v/>
      </c>
      <c r="S43" s="13" t="str">
        <f t="shared" si="5"/>
        <v/>
      </c>
      <c r="T43" t="str">
        <f t="shared" si="6"/>
        <v/>
      </c>
    </row>
    <row r="44" spans="1:20">
      <c r="A44" s="1"/>
      <c r="B44" s="1"/>
      <c r="C44" s="40"/>
      <c r="D44" s="1"/>
      <c r="E44" s="33"/>
      <c r="F44" s="33"/>
      <c r="G44" s="34" t="str">
        <f t="shared" si="7"/>
        <v/>
      </c>
      <c r="H44" s="33"/>
      <c r="I44" s="33"/>
      <c r="J44" s="1"/>
      <c r="K44" s="1"/>
      <c r="L44" s="37" t="str">
        <f t="shared" ca="1" si="8"/>
        <v/>
      </c>
      <c r="N44" s="13" t="str">
        <f t="shared" ca="1" si="0"/>
        <v/>
      </c>
      <c r="O44" s="13" t="str">
        <f ca="1">IF($B44&lt;&gt;"",IF(INDIRECT("高専別学科リスト!"&amp;ADDRESS(MATCH($B44,高専別学科リスト!B:B,0),3))&lt;10,"0"&amp;INDIRECT("高専別学科リスト!"&amp;ADDRESS(MATCH($B44,高専別学科リスト!B:B,0),3)),INDIRECT("高専別学科リスト!"&amp;ADDRESS(MATCH($B44,高専別学科リスト!B:B,0),3))),"")</f>
        <v/>
      </c>
      <c r="P44" t="str">
        <f t="shared" ca="1" si="1"/>
        <v/>
      </c>
      <c r="Q44" t="str">
        <f t="shared" ca="1" si="2"/>
        <v/>
      </c>
      <c r="R44" t="str">
        <f t="shared" si="4"/>
        <v/>
      </c>
      <c r="S44" s="13" t="str">
        <f t="shared" si="5"/>
        <v/>
      </c>
      <c r="T44" t="str">
        <f t="shared" si="6"/>
        <v/>
      </c>
    </row>
    <row r="45" spans="1:20">
      <c r="A45" s="1"/>
      <c r="B45" s="1"/>
      <c r="C45" s="40"/>
      <c r="D45" s="1"/>
      <c r="E45" s="33"/>
      <c r="F45" s="33"/>
      <c r="G45" s="34" t="str">
        <f t="shared" si="7"/>
        <v/>
      </c>
      <c r="H45" s="33"/>
      <c r="I45" s="33"/>
      <c r="J45" s="1"/>
      <c r="K45" s="1"/>
      <c r="L45" s="37" t="str">
        <f t="shared" ca="1" si="8"/>
        <v/>
      </c>
      <c r="N45" s="13" t="str">
        <f t="shared" ca="1" si="0"/>
        <v/>
      </c>
      <c r="O45" s="13" t="str">
        <f ca="1">IF($B45&lt;&gt;"",IF(INDIRECT("高専別学科リスト!"&amp;ADDRESS(MATCH($B45,高専別学科リスト!B:B,0),3))&lt;10,"0"&amp;INDIRECT("高専別学科リスト!"&amp;ADDRESS(MATCH($B45,高専別学科リスト!B:B,0),3)),INDIRECT("高専別学科リスト!"&amp;ADDRESS(MATCH($B45,高専別学科リスト!B:B,0),3))),"")</f>
        <v/>
      </c>
      <c r="P45" t="str">
        <f t="shared" ca="1" si="1"/>
        <v/>
      </c>
      <c r="Q45" t="str">
        <f t="shared" ca="1" si="2"/>
        <v/>
      </c>
      <c r="R45" t="str">
        <f t="shared" si="4"/>
        <v/>
      </c>
      <c r="S45" s="13" t="str">
        <f t="shared" si="5"/>
        <v/>
      </c>
      <c r="T45" t="str">
        <f t="shared" si="6"/>
        <v/>
      </c>
    </row>
    <row r="46" spans="1:20">
      <c r="A46" s="1"/>
      <c r="B46" s="1"/>
      <c r="C46" s="40"/>
      <c r="D46" s="1"/>
      <c r="E46" s="33"/>
      <c r="F46" s="33"/>
      <c r="G46" s="34" t="str">
        <f t="shared" si="7"/>
        <v/>
      </c>
      <c r="H46" s="33"/>
      <c r="I46" s="33"/>
      <c r="J46" s="1"/>
      <c r="K46" s="1"/>
      <c r="L46" s="37" t="str">
        <f t="shared" ca="1" si="8"/>
        <v/>
      </c>
      <c r="N46" s="13" t="str">
        <f t="shared" ca="1" si="0"/>
        <v/>
      </c>
      <c r="O46" s="13" t="str">
        <f ca="1">IF($B46&lt;&gt;"",IF(INDIRECT("高専別学科リスト!"&amp;ADDRESS(MATCH($B46,高専別学科リスト!B:B,0),3))&lt;10,"0"&amp;INDIRECT("高専別学科リスト!"&amp;ADDRESS(MATCH($B46,高専別学科リスト!B:B,0),3)),INDIRECT("高専別学科リスト!"&amp;ADDRESS(MATCH($B46,高専別学科リスト!B:B,0),3))),"")</f>
        <v/>
      </c>
      <c r="P46" t="str">
        <f t="shared" ca="1" si="1"/>
        <v/>
      </c>
      <c r="Q46" t="str">
        <f t="shared" ca="1" si="2"/>
        <v/>
      </c>
      <c r="R46" t="str">
        <f t="shared" si="4"/>
        <v/>
      </c>
      <c r="S46" s="13" t="str">
        <f t="shared" si="5"/>
        <v/>
      </c>
      <c r="T46" t="str">
        <f t="shared" si="6"/>
        <v/>
      </c>
    </row>
    <row r="47" spans="1:20">
      <c r="A47" s="1"/>
      <c r="B47" s="1"/>
      <c r="C47" s="40"/>
      <c r="D47" s="1"/>
      <c r="E47" s="33"/>
      <c r="F47" s="33"/>
      <c r="G47" s="34" t="str">
        <f t="shared" si="7"/>
        <v/>
      </c>
      <c r="H47" s="33"/>
      <c r="I47" s="33"/>
      <c r="J47" s="1"/>
      <c r="K47" s="1"/>
      <c r="L47" s="37" t="str">
        <f t="shared" ca="1" si="8"/>
        <v/>
      </c>
      <c r="N47" s="13" t="str">
        <f t="shared" ca="1" si="0"/>
        <v/>
      </c>
      <c r="O47" s="13" t="str">
        <f ca="1">IF($B47&lt;&gt;"",IF(INDIRECT("高専別学科リスト!"&amp;ADDRESS(MATCH($B47,高専別学科リスト!B:B,0),3))&lt;10,"0"&amp;INDIRECT("高専別学科リスト!"&amp;ADDRESS(MATCH($B47,高専別学科リスト!B:B,0),3)),INDIRECT("高専別学科リスト!"&amp;ADDRESS(MATCH($B47,高専別学科リスト!B:B,0),3))),"")</f>
        <v/>
      </c>
      <c r="P47" t="str">
        <f t="shared" ca="1" si="1"/>
        <v/>
      </c>
      <c r="Q47" t="str">
        <f t="shared" ca="1" si="2"/>
        <v/>
      </c>
      <c r="R47" t="str">
        <f t="shared" si="4"/>
        <v/>
      </c>
      <c r="S47" s="13" t="str">
        <f t="shared" si="5"/>
        <v/>
      </c>
      <c r="T47" t="str">
        <f t="shared" si="6"/>
        <v/>
      </c>
    </row>
    <row r="48" spans="1:20">
      <c r="A48" s="1"/>
      <c r="B48" s="1"/>
      <c r="C48" s="40"/>
      <c r="D48" s="1"/>
      <c r="E48" s="33"/>
      <c r="F48" s="33"/>
      <c r="G48" s="34" t="str">
        <f t="shared" si="7"/>
        <v/>
      </c>
      <c r="H48" s="33"/>
      <c r="I48" s="33"/>
      <c r="J48" s="1"/>
      <c r="K48" s="1"/>
      <c r="L48" s="37" t="str">
        <f t="shared" ca="1" si="8"/>
        <v/>
      </c>
      <c r="N48" s="13" t="str">
        <f t="shared" ca="1" si="0"/>
        <v/>
      </c>
      <c r="O48" s="13" t="str">
        <f ca="1">IF($B48&lt;&gt;"",IF(INDIRECT("高専別学科リスト!"&amp;ADDRESS(MATCH($B48,高専別学科リスト!B:B,0),3))&lt;10,"0"&amp;INDIRECT("高専別学科リスト!"&amp;ADDRESS(MATCH($B48,高専別学科リスト!B:B,0),3)),INDIRECT("高専別学科リスト!"&amp;ADDRESS(MATCH($B48,高専別学科リスト!B:B,0),3))),"")</f>
        <v/>
      </c>
      <c r="P48" t="str">
        <f t="shared" ca="1" si="1"/>
        <v/>
      </c>
      <c r="Q48" t="str">
        <f t="shared" ca="1" si="2"/>
        <v/>
      </c>
      <c r="R48" t="str">
        <f t="shared" si="4"/>
        <v/>
      </c>
      <c r="S48" s="13" t="str">
        <f t="shared" si="5"/>
        <v/>
      </c>
      <c r="T48" t="str">
        <f t="shared" si="6"/>
        <v/>
      </c>
    </row>
    <row r="49" spans="1:20">
      <c r="A49" s="1"/>
      <c r="B49" s="1"/>
      <c r="C49" s="40"/>
      <c r="D49" s="1"/>
      <c r="E49" s="33"/>
      <c r="F49" s="33"/>
      <c r="G49" s="34" t="str">
        <f t="shared" si="7"/>
        <v/>
      </c>
      <c r="H49" s="33"/>
      <c r="I49" s="33"/>
      <c r="J49" s="1"/>
      <c r="K49" s="1"/>
      <c r="L49" s="37" t="str">
        <f t="shared" ca="1" si="8"/>
        <v/>
      </c>
      <c r="N49" s="13" t="str">
        <f t="shared" ca="1" si="0"/>
        <v/>
      </c>
      <c r="O49" s="13" t="str">
        <f ca="1">IF($B49&lt;&gt;"",IF(INDIRECT("高専別学科リスト!"&amp;ADDRESS(MATCH($B49,高専別学科リスト!B:B,0),3))&lt;10,"0"&amp;INDIRECT("高専別学科リスト!"&amp;ADDRESS(MATCH($B49,高専別学科リスト!B:B,0),3)),INDIRECT("高専別学科リスト!"&amp;ADDRESS(MATCH($B49,高専別学科リスト!B:B,0),3))),"")</f>
        <v/>
      </c>
      <c r="P49" t="str">
        <f t="shared" ca="1" si="1"/>
        <v/>
      </c>
      <c r="Q49" t="str">
        <f t="shared" ca="1" si="2"/>
        <v/>
      </c>
      <c r="R49" t="str">
        <f t="shared" si="4"/>
        <v/>
      </c>
      <c r="S49" s="13" t="str">
        <f t="shared" si="5"/>
        <v/>
      </c>
      <c r="T49" t="str">
        <f t="shared" si="6"/>
        <v/>
      </c>
    </row>
    <row r="50" spans="1:20">
      <c r="A50" s="1"/>
      <c r="B50" s="1"/>
      <c r="C50" s="40"/>
      <c r="D50" s="1"/>
      <c r="E50" s="33"/>
      <c r="F50" s="33"/>
      <c r="G50" s="34" t="str">
        <f t="shared" si="7"/>
        <v/>
      </c>
      <c r="H50" s="33"/>
      <c r="I50" s="33"/>
      <c r="J50" s="1"/>
      <c r="K50" s="1"/>
      <c r="L50" s="37" t="str">
        <f t="shared" ca="1" si="8"/>
        <v/>
      </c>
      <c r="N50" s="13" t="str">
        <f t="shared" ca="1" si="0"/>
        <v/>
      </c>
      <c r="O50" s="13" t="str">
        <f ca="1">IF($B50&lt;&gt;"",IF(INDIRECT("高専別学科リスト!"&amp;ADDRESS(MATCH($B50,高専別学科リスト!B:B,0),3))&lt;10,"0"&amp;INDIRECT("高専別学科リスト!"&amp;ADDRESS(MATCH($B50,高専別学科リスト!B:B,0),3)),INDIRECT("高専別学科リスト!"&amp;ADDRESS(MATCH($B50,高専別学科リスト!B:B,0),3))),"")</f>
        <v/>
      </c>
      <c r="P50" t="str">
        <f t="shared" ca="1" si="1"/>
        <v/>
      </c>
      <c r="Q50" t="str">
        <f t="shared" ca="1" si="2"/>
        <v/>
      </c>
      <c r="R50" t="str">
        <f t="shared" si="4"/>
        <v/>
      </c>
      <c r="S50" s="13" t="str">
        <f t="shared" si="5"/>
        <v/>
      </c>
      <c r="T50" t="str">
        <f t="shared" si="6"/>
        <v/>
      </c>
    </row>
    <row r="51" spans="1:20">
      <c r="A51" s="1"/>
      <c r="B51" s="1"/>
      <c r="C51" s="40"/>
      <c r="D51" s="1"/>
      <c r="E51" s="33"/>
      <c r="F51" s="33"/>
      <c r="G51" s="34" t="str">
        <f t="shared" si="7"/>
        <v/>
      </c>
      <c r="H51" s="33"/>
      <c r="I51" s="33"/>
      <c r="J51" s="1"/>
      <c r="K51" s="1"/>
      <c r="L51" s="37" t="str">
        <f t="shared" ca="1" si="8"/>
        <v/>
      </c>
      <c r="N51" s="13" t="str">
        <f t="shared" ca="1" si="0"/>
        <v/>
      </c>
      <c r="O51" s="13" t="str">
        <f ca="1">IF($B51&lt;&gt;"",IF(INDIRECT("高専別学科リスト!"&amp;ADDRESS(MATCH($B51,高専別学科リスト!B:B,0),3))&lt;10,"0"&amp;INDIRECT("高専別学科リスト!"&amp;ADDRESS(MATCH($B51,高専別学科リスト!B:B,0),3)),INDIRECT("高専別学科リスト!"&amp;ADDRESS(MATCH($B51,高専別学科リスト!B:B,0),3))),"")</f>
        <v/>
      </c>
      <c r="P51" t="str">
        <f t="shared" ca="1" si="1"/>
        <v/>
      </c>
      <c r="Q51" t="str">
        <f t="shared" ca="1" si="2"/>
        <v/>
      </c>
      <c r="R51" t="str">
        <f t="shared" si="4"/>
        <v/>
      </c>
      <c r="S51" s="13" t="str">
        <f t="shared" si="5"/>
        <v/>
      </c>
      <c r="T51" t="str">
        <f t="shared" si="6"/>
        <v/>
      </c>
    </row>
    <row r="52" spans="1:20">
      <c r="A52" s="1"/>
      <c r="B52" s="1"/>
      <c r="C52" s="40"/>
      <c r="D52" s="1"/>
      <c r="E52" s="33"/>
      <c r="F52" s="33"/>
      <c r="G52" s="34" t="str">
        <f t="shared" si="7"/>
        <v/>
      </c>
      <c r="H52" s="33"/>
      <c r="I52" s="33"/>
      <c r="J52" s="1"/>
      <c r="K52" s="1"/>
      <c r="L52" s="37" t="str">
        <f t="shared" ca="1" si="8"/>
        <v/>
      </c>
      <c r="N52" s="13" t="str">
        <f t="shared" ca="1" si="0"/>
        <v/>
      </c>
      <c r="O52" s="13" t="str">
        <f ca="1">IF($B52&lt;&gt;"",IF(INDIRECT("高専別学科リスト!"&amp;ADDRESS(MATCH($B52,高専別学科リスト!B:B,0),3))&lt;10,"0"&amp;INDIRECT("高専別学科リスト!"&amp;ADDRESS(MATCH($B52,高専別学科リスト!B:B,0),3)),INDIRECT("高専別学科リスト!"&amp;ADDRESS(MATCH($B52,高専別学科リスト!B:B,0),3))),"")</f>
        <v/>
      </c>
      <c r="P52" t="str">
        <f t="shared" ca="1" si="1"/>
        <v/>
      </c>
      <c r="Q52" t="str">
        <f t="shared" ca="1" si="2"/>
        <v/>
      </c>
      <c r="R52" t="str">
        <f t="shared" si="4"/>
        <v/>
      </c>
      <c r="S52" s="13" t="str">
        <f t="shared" si="5"/>
        <v/>
      </c>
      <c r="T52" t="str">
        <f t="shared" si="6"/>
        <v/>
      </c>
    </row>
    <row r="53" spans="1:20">
      <c r="A53" s="1"/>
      <c r="B53" s="1"/>
      <c r="C53" s="40"/>
      <c r="D53" s="1"/>
      <c r="E53" s="33"/>
      <c r="F53" s="33"/>
      <c r="G53" s="34" t="str">
        <f t="shared" si="7"/>
        <v/>
      </c>
      <c r="H53" s="33"/>
      <c r="I53" s="33"/>
      <c r="J53" s="1"/>
      <c r="K53" s="1"/>
      <c r="L53" s="37" t="str">
        <f t="shared" ca="1" si="8"/>
        <v/>
      </c>
      <c r="N53" s="13" t="str">
        <f t="shared" ca="1" si="0"/>
        <v/>
      </c>
      <c r="O53" s="13" t="str">
        <f ca="1">IF($B53&lt;&gt;"",IF(INDIRECT("高専別学科リスト!"&amp;ADDRESS(MATCH($B53,高専別学科リスト!B:B,0),3))&lt;10,"0"&amp;INDIRECT("高専別学科リスト!"&amp;ADDRESS(MATCH($B53,高専別学科リスト!B:B,0),3)),INDIRECT("高専別学科リスト!"&amp;ADDRESS(MATCH($B53,高専別学科リスト!B:B,0),3))),"")</f>
        <v/>
      </c>
      <c r="P53" t="str">
        <f t="shared" ca="1" si="1"/>
        <v/>
      </c>
      <c r="Q53" t="str">
        <f t="shared" ca="1" si="2"/>
        <v/>
      </c>
      <c r="R53" t="str">
        <f t="shared" si="4"/>
        <v/>
      </c>
      <c r="S53" s="13" t="str">
        <f t="shared" si="5"/>
        <v/>
      </c>
      <c r="T53" t="str">
        <f t="shared" si="6"/>
        <v/>
      </c>
    </row>
    <row r="54" spans="1:20">
      <c r="A54" s="1"/>
      <c r="B54" s="1"/>
      <c r="C54" s="40"/>
      <c r="D54" s="1"/>
      <c r="E54" s="33"/>
      <c r="F54" s="33"/>
      <c r="G54" s="34" t="str">
        <f t="shared" si="7"/>
        <v/>
      </c>
      <c r="H54" s="33"/>
      <c r="I54" s="33"/>
      <c r="J54" s="1"/>
      <c r="K54" s="1"/>
      <c r="L54" s="37" t="str">
        <f t="shared" ca="1" si="8"/>
        <v/>
      </c>
      <c r="N54" s="13" t="str">
        <f t="shared" ca="1" si="0"/>
        <v/>
      </c>
      <c r="O54" s="13" t="str">
        <f ca="1">IF($B54&lt;&gt;"",IF(INDIRECT("高専別学科リスト!"&amp;ADDRESS(MATCH($B54,高専別学科リスト!B:B,0),3))&lt;10,"0"&amp;INDIRECT("高専別学科リスト!"&amp;ADDRESS(MATCH($B54,高専別学科リスト!B:B,0),3)),INDIRECT("高専別学科リスト!"&amp;ADDRESS(MATCH($B54,高専別学科リスト!B:B,0),3))),"")</f>
        <v/>
      </c>
      <c r="P54" t="str">
        <f t="shared" ca="1" si="1"/>
        <v/>
      </c>
      <c r="Q54" t="str">
        <f t="shared" ca="1" si="2"/>
        <v/>
      </c>
      <c r="R54" t="str">
        <f t="shared" si="4"/>
        <v/>
      </c>
      <c r="S54" s="13" t="str">
        <f t="shared" si="5"/>
        <v/>
      </c>
      <c r="T54" t="str">
        <f t="shared" si="6"/>
        <v/>
      </c>
    </row>
    <row r="55" spans="1:20">
      <c r="A55" s="1"/>
      <c r="B55" s="1"/>
      <c r="C55" s="40"/>
      <c r="D55" s="1"/>
      <c r="E55" s="33"/>
      <c r="F55" s="33"/>
      <c r="G55" s="34" t="str">
        <f t="shared" si="7"/>
        <v/>
      </c>
      <c r="H55" s="33"/>
      <c r="I55" s="33"/>
      <c r="J55" s="1"/>
      <c r="K55" s="1"/>
      <c r="L55" s="37" t="str">
        <f t="shared" ca="1" si="8"/>
        <v/>
      </c>
      <c r="N55" s="13" t="str">
        <f t="shared" ca="1" si="0"/>
        <v/>
      </c>
      <c r="O55" s="13" t="str">
        <f ca="1">IF($B55&lt;&gt;"",IF(INDIRECT("高専別学科リスト!"&amp;ADDRESS(MATCH($B55,高専別学科リスト!B:B,0),3))&lt;10,"0"&amp;INDIRECT("高専別学科リスト!"&amp;ADDRESS(MATCH($B55,高専別学科リスト!B:B,0),3)),INDIRECT("高専別学科リスト!"&amp;ADDRESS(MATCH($B55,高専別学科リスト!B:B,0),3))),"")</f>
        <v/>
      </c>
      <c r="P55" t="str">
        <f t="shared" ca="1" si="1"/>
        <v/>
      </c>
      <c r="Q55" t="str">
        <f t="shared" ca="1" si="2"/>
        <v/>
      </c>
      <c r="R55" t="str">
        <f t="shared" si="4"/>
        <v/>
      </c>
      <c r="S55" s="13" t="str">
        <f t="shared" si="5"/>
        <v/>
      </c>
      <c r="T55" t="str">
        <f t="shared" si="6"/>
        <v/>
      </c>
    </row>
    <row r="56" spans="1:20">
      <c r="A56" s="1"/>
      <c r="B56" s="1"/>
      <c r="C56" s="40"/>
      <c r="D56" s="1"/>
      <c r="E56" s="33"/>
      <c r="F56" s="33"/>
      <c r="G56" s="34" t="str">
        <f t="shared" si="7"/>
        <v/>
      </c>
      <c r="H56" s="33"/>
      <c r="I56" s="33"/>
      <c r="J56" s="1"/>
      <c r="K56" s="1"/>
      <c r="L56" s="37" t="str">
        <f t="shared" ca="1" si="8"/>
        <v/>
      </c>
      <c r="N56" s="13" t="str">
        <f t="shared" ca="1" si="0"/>
        <v/>
      </c>
      <c r="O56" s="13" t="str">
        <f ca="1">IF($B56&lt;&gt;"",IF(INDIRECT("高専別学科リスト!"&amp;ADDRESS(MATCH($B56,高専別学科リスト!B:B,0),3))&lt;10,"0"&amp;INDIRECT("高専別学科リスト!"&amp;ADDRESS(MATCH($B56,高専別学科リスト!B:B,0),3)),INDIRECT("高専別学科リスト!"&amp;ADDRESS(MATCH($B56,高専別学科リスト!B:B,0),3))),"")</f>
        <v/>
      </c>
      <c r="P56" t="str">
        <f t="shared" ca="1" si="1"/>
        <v/>
      </c>
      <c r="Q56" t="str">
        <f t="shared" ca="1" si="2"/>
        <v/>
      </c>
      <c r="R56" t="str">
        <f t="shared" si="4"/>
        <v/>
      </c>
      <c r="S56" s="13" t="str">
        <f t="shared" si="5"/>
        <v/>
      </c>
      <c r="T56" t="str">
        <f t="shared" si="6"/>
        <v/>
      </c>
    </row>
    <row r="57" spans="1:20">
      <c r="A57" s="1"/>
      <c r="B57" s="1"/>
      <c r="C57" s="40"/>
      <c r="D57" s="1"/>
      <c r="E57" s="33"/>
      <c r="F57" s="33"/>
      <c r="G57" s="34" t="str">
        <f t="shared" si="7"/>
        <v/>
      </c>
      <c r="H57" s="33"/>
      <c r="I57" s="33"/>
      <c r="J57" s="1"/>
      <c r="K57" s="1"/>
      <c r="L57" s="37" t="str">
        <f t="shared" ca="1" si="8"/>
        <v/>
      </c>
      <c r="N57" s="13" t="str">
        <f t="shared" ca="1" si="0"/>
        <v/>
      </c>
      <c r="O57" s="13" t="str">
        <f ca="1">IF($B57&lt;&gt;"",IF(INDIRECT("高専別学科リスト!"&amp;ADDRESS(MATCH($B57,高専別学科リスト!B:B,0),3))&lt;10,"0"&amp;INDIRECT("高専別学科リスト!"&amp;ADDRESS(MATCH($B57,高専別学科リスト!B:B,0),3)),INDIRECT("高専別学科リスト!"&amp;ADDRESS(MATCH($B57,高専別学科リスト!B:B,0),3))),"")</f>
        <v/>
      </c>
      <c r="P57" t="str">
        <f t="shared" ca="1" si="1"/>
        <v/>
      </c>
      <c r="Q57" t="str">
        <f t="shared" ca="1" si="2"/>
        <v/>
      </c>
      <c r="R57" t="str">
        <f t="shared" si="4"/>
        <v/>
      </c>
      <c r="S57" s="13" t="str">
        <f t="shared" si="5"/>
        <v/>
      </c>
      <c r="T57" t="str">
        <f t="shared" si="6"/>
        <v/>
      </c>
    </row>
    <row r="58" spans="1:20">
      <c r="A58" s="1"/>
      <c r="B58" s="1"/>
      <c r="C58" s="40"/>
      <c r="D58" s="1"/>
      <c r="E58" s="33"/>
      <c r="F58" s="33"/>
      <c r="G58" s="34" t="str">
        <f t="shared" si="7"/>
        <v/>
      </c>
      <c r="H58" s="33"/>
      <c r="I58" s="33"/>
      <c r="J58" s="1"/>
      <c r="K58" s="1"/>
      <c r="L58" s="37" t="str">
        <f t="shared" ca="1" si="8"/>
        <v/>
      </c>
      <c r="N58" s="13" t="str">
        <f t="shared" ca="1" si="0"/>
        <v/>
      </c>
      <c r="O58" s="13" t="str">
        <f ca="1">IF($B58&lt;&gt;"",IF(INDIRECT("高専別学科リスト!"&amp;ADDRESS(MATCH($B58,高専別学科リスト!B:B,0),3))&lt;10,"0"&amp;INDIRECT("高専別学科リスト!"&amp;ADDRESS(MATCH($B58,高専別学科リスト!B:B,0),3)),INDIRECT("高専別学科リスト!"&amp;ADDRESS(MATCH($B58,高専別学科リスト!B:B,0),3))),"")</f>
        <v/>
      </c>
      <c r="P58" t="str">
        <f t="shared" ca="1" si="1"/>
        <v/>
      </c>
      <c r="Q58" t="str">
        <f t="shared" ca="1" si="2"/>
        <v/>
      </c>
      <c r="R58" t="str">
        <f t="shared" si="4"/>
        <v/>
      </c>
      <c r="S58" s="13" t="str">
        <f t="shared" si="5"/>
        <v/>
      </c>
      <c r="T58" t="str">
        <f t="shared" si="6"/>
        <v/>
      </c>
    </row>
    <row r="59" spans="1:20">
      <c r="A59" s="1"/>
      <c r="B59" s="1"/>
      <c r="C59" s="40"/>
      <c r="D59" s="1"/>
      <c r="E59" s="33"/>
      <c r="F59" s="33"/>
      <c r="G59" s="34" t="str">
        <f t="shared" si="7"/>
        <v/>
      </c>
      <c r="H59" s="33"/>
      <c r="I59" s="33"/>
      <c r="J59" s="1"/>
      <c r="K59" s="1"/>
      <c r="L59" s="37" t="str">
        <f t="shared" ca="1" si="8"/>
        <v/>
      </c>
      <c r="N59" s="13" t="str">
        <f t="shared" ca="1" si="0"/>
        <v/>
      </c>
      <c r="O59" s="13" t="str">
        <f ca="1">IF($B59&lt;&gt;"",IF(INDIRECT("高専別学科リスト!"&amp;ADDRESS(MATCH($B59,高専別学科リスト!B:B,0),3))&lt;10,"0"&amp;INDIRECT("高専別学科リスト!"&amp;ADDRESS(MATCH($B59,高専別学科リスト!B:B,0),3)),INDIRECT("高専別学科リスト!"&amp;ADDRESS(MATCH($B59,高専別学科リスト!B:B,0),3))),"")</f>
        <v/>
      </c>
      <c r="P59" t="str">
        <f t="shared" ca="1" si="1"/>
        <v/>
      </c>
      <c r="Q59" t="str">
        <f t="shared" ca="1" si="2"/>
        <v/>
      </c>
      <c r="R59" t="str">
        <f t="shared" si="4"/>
        <v/>
      </c>
      <c r="S59" s="13" t="str">
        <f t="shared" si="5"/>
        <v/>
      </c>
      <c r="T59" t="str">
        <f t="shared" si="6"/>
        <v/>
      </c>
    </row>
    <row r="60" spans="1:20">
      <c r="A60" s="1"/>
      <c r="B60" s="1"/>
      <c r="C60" s="40"/>
      <c r="D60" s="1"/>
      <c r="E60" s="33"/>
      <c r="F60" s="33"/>
      <c r="G60" s="34" t="str">
        <f t="shared" si="7"/>
        <v/>
      </c>
      <c r="H60" s="33"/>
      <c r="I60" s="33"/>
      <c r="J60" s="1"/>
      <c r="K60" s="1"/>
      <c r="L60" s="37" t="str">
        <f t="shared" ca="1" si="8"/>
        <v/>
      </c>
      <c r="N60" s="13" t="str">
        <f t="shared" ca="1" si="0"/>
        <v/>
      </c>
      <c r="O60" s="13" t="str">
        <f ca="1">IF($B60&lt;&gt;"",IF(INDIRECT("高専別学科リスト!"&amp;ADDRESS(MATCH($B60,高専別学科リスト!B:B,0),3))&lt;10,"0"&amp;INDIRECT("高専別学科リスト!"&amp;ADDRESS(MATCH($B60,高専別学科リスト!B:B,0),3)),INDIRECT("高専別学科リスト!"&amp;ADDRESS(MATCH($B60,高専別学科リスト!B:B,0),3))),"")</f>
        <v/>
      </c>
      <c r="P60" t="str">
        <f t="shared" ca="1" si="1"/>
        <v/>
      </c>
      <c r="Q60" t="str">
        <f t="shared" ca="1" si="2"/>
        <v/>
      </c>
      <c r="R60" t="str">
        <f t="shared" si="4"/>
        <v/>
      </c>
      <c r="S60" s="13" t="str">
        <f t="shared" si="5"/>
        <v/>
      </c>
      <c r="T60" t="str">
        <f t="shared" si="6"/>
        <v/>
      </c>
    </row>
    <row r="61" spans="1:20">
      <c r="A61" s="1"/>
      <c r="B61" s="1"/>
      <c r="C61" s="40"/>
      <c r="D61" s="1"/>
      <c r="E61" s="33"/>
      <c r="F61" s="33"/>
      <c r="G61" s="34" t="str">
        <f t="shared" si="7"/>
        <v/>
      </c>
      <c r="H61" s="33"/>
      <c r="I61" s="33"/>
      <c r="J61" s="1"/>
      <c r="K61" s="1"/>
      <c r="L61" s="37" t="str">
        <f t="shared" ca="1" si="8"/>
        <v/>
      </c>
      <c r="N61" s="13" t="str">
        <f t="shared" ca="1" si="0"/>
        <v/>
      </c>
      <c r="O61" s="13" t="str">
        <f ca="1">IF($B61&lt;&gt;"",IF(INDIRECT("高専別学科リスト!"&amp;ADDRESS(MATCH($B61,高専別学科リスト!B:B,0),3))&lt;10,"0"&amp;INDIRECT("高専別学科リスト!"&amp;ADDRESS(MATCH($B61,高専別学科リスト!B:B,0),3)),INDIRECT("高専別学科リスト!"&amp;ADDRESS(MATCH($B61,高専別学科リスト!B:B,0),3))),"")</f>
        <v/>
      </c>
      <c r="P61" t="str">
        <f t="shared" ca="1" si="1"/>
        <v/>
      </c>
      <c r="Q61" t="str">
        <f t="shared" ca="1" si="2"/>
        <v/>
      </c>
      <c r="R61" t="str">
        <f t="shared" si="4"/>
        <v/>
      </c>
      <c r="S61" s="13" t="str">
        <f t="shared" si="5"/>
        <v/>
      </c>
      <c r="T61" t="str">
        <f t="shared" si="6"/>
        <v/>
      </c>
    </row>
    <row r="62" spans="1:20">
      <c r="A62" s="1"/>
      <c r="B62" s="1"/>
      <c r="C62" s="40"/>
      <c r="D62" s="1"/>
      <c r="E62" s="33"/>
      <c r="F62" s="33"/>
      <c r="G62" s="34" t="str">
        <f t="shared" si="7"/>
        <v/>
      </c>
      <c r="H62" s="33"/>
      <c r="I62" s="33"/>
      <c r="J62" s="1"/>
      <c r="K62" s="1"/>
      <c r="L62" s="37" t="str">
        <f t="shared" ca="1" si="8"/>
        <v/>
      </c>
      <c r="N62" s="13" t="str">
        <f t="shared" ca="1" si="0"/>
        <v/>
      </c>
      <c r="O62" s="13" t="str">
        <f ca="1">IF($B62&lt;&gt;"",IF(INDIRECT("高専別学科リスト!"&amp;ADDRESS(MATCH($B62,高専別学科リスト!B:B,0),3))&lt;10,"0"&amp;INDIRECT("高専別学科リスト!"&amp;ADDRESS(MATCH($B62,高専別学科リスト!B:B,0),3)),INDIRECT("高専別学科リスト!"&amp;ADDRESS(MATCH($B62,高専別学科リスト!B:B,0),3))),"")</f>
        <v/>
      </c>
      <c r="P62" t="str">
        <f t="shared" ca="1" si="1"/>
        <v/>
      </c>
      <c r="Q62" t="str">
        <f t="shared" ca="1" si="2"/>
        <v/>
      </c>
      <c r="R62" t="str">
        <f t="shared" si="4"/>
        <v/>
      </c>
      <c r="S62" s="13" t="str">
        <f t="shared" si="5"/>
        <v/>
      </c>
      <c r="T62" t="str">
        <f t="shared" si="6"/>
        <v/>
      </c>
    </row>
    <row r="63" spans="1:20">
      <c r="A63" s="1"/>
      <c r="B63" s="1"/>
      <c r="C63" s="40"/>
      <c r="D63" s="1"/>
      <c r="E63" s="33"/>
      <c r="F63" s="33"/>
      <c r="G63" s="34" t="str">
        <f t="shared" si="7"/>
        <v/>
      </c>
      <c r="H63" s="33"/>
      <c r="I63" s="33"/>
      <c r="J63" s="1"/>
      <c r="K63" s="1"/>
      <c r="L63" s="37" t="str">
        <f t="shared" ca="1" si="8"/>
        <v/>
      </c>
      <c r="N63" s="13" t="str">
        <f t="shared" ca="1" si="0"/>
        <v/>
      </c>
      <c r="O63" s="13" t="str">
        <f ca="1">IF($B63&lt;&gt;"",IF(INDIRECT("高専別学科リスト!"&amp;ADDRESS(MATCH($B63,高専別学科リスト!B:B,0),3))&lt;10,"0"&amp;INDIRECT("高専別学科リスト!"&amp;ADDRESS(MATCH($B63,高専別学科リスト!B:B,0),3)),INDIRECT("高専別学科リスト!"&amp;ADDRESS(MATCH($B63,高専別学科リスト!B:B,0),3))),"")</f>
        <v/>
      </c>
      <c r="P63" t="str">
        <f t="shared" ca="1" si="1"/>
        <v/>
      </c>
      <c r="Q63" t="str">
        <f t="shared" ca="1" si="2"/>
        <v/>
      </c>
      <c r="R63" t="str">
        <f t="shared" si="4"/>
        <v/>
      </c>
      <c r="S63" s="13" t="str">
        <f t="shared" si="5"/>
        <v/>
      </c>
      <c r="T63" t="str">
        <f t="shared" si="6"/>
        <v/>
      </c>
    </row>
    <row r="64" spans="1:20">
      <c r="A64" s="1"/>
      <c r="B64" s="1"/>
      <c r="C64" s="40"/>
      <c r="D64" s="1"/>
      <c r="E64" s="33"/>
      <c r="F64" s="33"/>
      <c r="G64" s="34" t="str">
        <f t="shared" si="7"/>
        <v/>
      </c>
      <c r="H64" s="33"/>
      <c r="I64" s="33"/>
      <c r="J64" s="1"/>
      <c r="K64" s="1"/>
      <c r="L64" s="37" t="str">
        <f t="shared" ca="1" si="8"/>
        <v/>
      </c>
      <c r="N64" s="13" t="str">
        <f t="shared" ca="1" si="0"/>
        <v/>
      </c>
      <c r="O64" s="13" t="str">
        <f ca="1">IF($B64&lt;&gt;"",IF(INDIRECT("高専別学科リスト!"&amp;ADDRESS(MATCH($B64,高専別学科リスト!B:B,0),3))&lt;10,"0"&amp;INDIRECT("高専別学科リスト!"&amp;ADDRESS(MATCH($B64,高専別学科リスト!B:B,0),3)),INDIRECT("高専別学科リスト!"&amp;ADDRESS(MATCH($B64,高専別学科リスト!B:B,0),3))),"")</f>
        <v/>
      </c>
      <c r="P64" t="str">
        <f t="shared" ca="1" si="1"/>
        <v/>
      </c>
      <c r="Q64" t="str">
        <f t="shared" ca="1" si="2"/>
        <v/>
      </c>
      <c r="R64" t="str">
        <f t="shared" si="4"/>
        <v/>
      </c>
      <c r="S64" s="13" t="str">
        <f t="shared" si="5"/>
        <v/>
      </c>
      <c r="T64" t="str">
        <f t="shared" si="6"/>
        <v/>
      </c>
    </row>
    <row r="65" spans="1:20">
      <c r="A65" s="1"/>
      <c r="B65" s="1"/>
      <c r="C65" s="40"/>
      <c r="D65" s="1"/>
      <c r="E65" s="33"/>
      <c r="F65" s="33"/>
      <c r="G65" s="34" t="str">
        <f t="shared" si="7"/>
        <v/>
      </c>
      <c r="H65" s="33"/>
      <c r="I65" s="33"/>
      <c r="J65" s="1"/>
      <c r="K65" s="1"/>
      <c r="L65" s="37" t="str">
        <f t="shared" ca="1" si="8"/>
        <v/>
      </c>
      <c r="N65" s="13" t="str">
        <f t="shared" ca="1" si="0"/>
        <v/>
      </c>
      <c r="O65" s="13" t="str">
        <f ca="1">IF($B65&lt;&gt;"",IF(INDIRECT("高専別学科リスト!"&amp;ADDRESS(MATCH($B65,高専別学科リスト!B:B,0),3))&lt;10,"0"&amp;INDIRECT("高専別学科リスト!"&amp;ADDRESS(MATCH($B65,高専別学科リスト!B:B,0),3)),INDIRECT("高専別学科リスト!"&amp;ADDRESS(MATCH($B65,高専別学科リスト!B:B,0),3))),"")</f>
        <v/>
      </c>
      <c r="P65" t="str">
        <f t="shared" ca="1" si="1"/>
        <v/>
      </c>
      <c r="Q65" t="str">
        <f t="shared" ca="1" si="2"/>
        <v/>
      </c>
      <c r="R65" t="str">
        <f t="shared" si="4"/>
        <v/>
      </c>
      <c r="S65" s="13" t="str">
        <f t="shared" si="5"/>
        <v/>
      </c>
      <c r="T65" t="str">
        <f t="shared" si="6"/>
        <v/>
      </c>
    </row>
    <row r="66" spans="1:20">
      <c r="A66" s="1"/>
      <c r="B66" s="1"/>
      <c r="C66" s="40"/>
      <c r="D66" s="1"/>
      <c r="E66" s="33"/>
      <c r="F66" s="33"/>
      <c r="G66" s="34" t="str">
        <f t="shared" si="7"/>
        <v/>
      </c>
      <c r="H66" s="33"/>
      <c r="I66" s="33"/>
      <c r="J66" s="1"/>
      <c r="K66" s="1"/>
      <c r="L66" s="37" t="str">
        <f t="shared" ref="L66:L99" ca="1" si="9">N66&amp;P66&amp;Q66&amp;R66&amp;S66&amp;T66</f>
        <v/>
      </c>
      <c r="N66" s="13" t="str">
        <f t="shared" ref="N66:N101" ca="1" si="10">IF($A66&lt;&gt;"",IF(INDIRECT("リスト!"&amp;ADDRESS(MATCH($A66,学校名,0)+1,COLUMN(学校名)+1))&lt;10,"0"&amp;INDIRECT("リスト!"&amp;ADDRESS(MATCH($A66,学校名,0)+1,COLUMN(学校名)+1)),INDIRECT("リスト!"&amp;ADDRESS(MATCH($A66,学校名,0)+1,COLUMN(学校名)+1))),"")</f>
        <v/>
      </c>
      <c r="O66" s="13" t="str">
        <f ca="1">IF($B66&lt;&gt;"",IF(INDIRECT("高専別学科リスト!"&amp;ADDRESS(MATCH($B66,高専別学科リスト!B:B,0),3))&lt;10,"0"&amp;INDIRECT("高専別学科リスト!"&amp;ADDRESS(MATCH($B66,高専別学科リスト!B:B,0),3)),INDIRECT("高専別学科リスト!"&amp;ADDRESS(MATCH($B66,高専別学科リスト!B:B,0),3))),"")</f>
        <v/>
      </c>
      <c r="P66" t="str">
        <f t="shared" ref="P66:P101" ca="1" si="11">IF($A66&lt;&gt;"",INDIRECT("リスト!"&amp;ADDRESS(MATCH($H66,分類,0)+1,COLUMN(分類)+1)),"")</f>
        <v/>
      </c>
      <c r="Q66" t="str">
        <f t="shared" ref="Q66:Q101" ca="1" si="12">IF($A66&lt;&gt;"",INDIRECT("リスト!"&amp;ADDRESS(MATCH($D66,学年,0)+1,COLUMN(学年)+1)),"")</f>
        <v/>
      </c>
      <c r="R66" t="str">
        <f t="shared" si="4"/>
        <v/>
      </c>
      <c r="S66" s="13" t="str">
        <f t="shared" si="5"/>
        <v/>
      </c>
      <c r="T66" t="str">
        <f t="shared" si="6"/>
        <v/>
      </c>
    </row>
    <row r="67" spans="1:20">
      <c r="A67" s="1"/>
      <c r="B67" s="1"/>
      <c r="C67" s="40"/>
      <c r="D67" s="1"/>
      <c r="E67" s="33"/>
      <c r="F67" s="33"/>
      <c r="G67" s="34" t="str">
        <f t="shared" ref="G67:G101" si="13">IF($A67&lt;&gt;"",ROW()-1,"")</f>
        <v/>
      </c>
      <c r="H67" s="33"/>
      <c r="I67" s="33"/>
      <c r="J67" s="1"/>
      <c r="K67" s="1"/>
      <c r="L67" s="37" t="str">
        <f t="shared" ca="1" si="9"/>
        <v/>
      </c>
      <c r="N67" s="13" t="str">
        <f t="shared" ca="1" si="10"/>
        <v/>
      </c>
      <c r="O67" s="13" t="str">
        <f ca="1">IF($B67&lt;&gt;"",IF(INDIRECT("高専別学科リスト!"&amp;ADDRESS(MATCH($B67,高専別学科リスト!B:B,0),3))&lt;10,"0"&amp;INDIRECT("高専別学科リスト!"&amp;ADDRESS(MATCH($B67,高専別学科リスト!B:B,0),3)),INDIRECT("高専別学科リスト!"&amp;ADDRESS(MATCH($B67,高専別学科リスト!B:B,0),3))),"")</f>
        <v/>
      </c>
      <c r="P67" t="str">
        <f t="shared" ca="1" si="11"/>
        <v/>
      </c>
      <c r="Q67" t="str">
        <f t="shared" ca="1" si="12"/>
        <v/>
      </c>
      <c r="R67" t="str">
        <f t="shared" ref="R67:R101" si="14">IF($A67&lt;&gt;"",$E67,"")</f>
        <v/>
      </c>
      <c r="S67" s="13" t="str">
        <f t="shared" ref="S67:S101" si="15">IF($G67&lt;10,"0"&amp;$G67,$G67)</f>
        <v/>
      </c>
      <c r="T67" t="str">
        <f t="shared" ref="T67:T99" si="16">IF($A67&lt;&gt;"","【"&amp;$C67&amp;"】","")</f>
        <v/>
      </c>
    </row>
    <row r="68" spans="1:20">
      <c r="A68" s="1"/>
      <c r="B68" s="1"/>
      <c r="C68" s="40"/>
      <c r="D68" s="1"/>
      <c r="E68" s="33"/>
      <c r="F68" s="33"/>
      <c r="G68" s="34" t="str">
        <f t="shared" si="13"/>
        <v/>
      </c>
      <c r="H68" s="33"/>
      <c r="I68" s="33"/>
      <c r="J68" s="1"/>
      <c r="K68" s="1"/>
      <c r="L68" s="37" t="str">
        <f t="shared" ca="1" si="9"/>
        <v/>
      </c>
      <c r="N68" s="13" t="str">
        <f t="shared" ca="1" si="10"/>
        <v/>
      </c>
      <c r="O68" s="13" t="str">
        <f ca="1">IF($B68&lt;&gt;"",IF(INDIRECT("高専別学科リスト!"&amp;ADDRESS(MATCH($B68,高専別学科リスト!B:B,0),3))&lt;10,"0"&amp;INDIRECT("高専別学科リスト!"&amp;ADDRESS(MATCH($B68,高専別学科リスト!B:B,0),3)),INDIRECT("高専別学科リスト!"&amp;ADDRESS(MATCH($B68,高専別学科リスト!B:B,0),3))),"")</f>
        <v/>
      </c>
      <c r="P68" t="str">
        <f t="shared" ca="1" si="11"/>
        <v/>
      </c>
      <c r="Q68" t="str">
        <f t="shared" ca="1" si="12"/>
        <v/>
      </c>
      <c r="R68" t="str">
        <f t="shared" si="14"/>
        <v/>
      </c>
      <c r="S68" s="13" t="str">
        <f t="shared" si="15"/>
        <v/>
      </c>
      <c r="T68" t="str">
        <f t="shared" si="16"/>
        <v/>
      </c>
    </row>
    <row r="69" spans="1:20">
      <c r="A69" s="1"/>
      <c r="B69" s="1"/>
      <c r="C69" s="40"/>
      <c r="D69" s="1"/>
      <c r="E69" s="33"/>
      <c r="F69" s="33"/>
      <c r="G69" s="34" t="str">
        <f t="shared" si="13"/>
        <v/>
      </c>
      <c r="H69" s="33"/>
      <c r="I69" s="33"/>
      <c r="J69" s="1"/>
      <c r="K69" s="1"/>
      <c r="L69" s="37" t="str">
        <f t="shared" ca="1" si="9"/>
        <v/>
      </c>
      <c r="N69" s="13" t="str">
        <f t="shared" ca="1" si="10"/>
        <v/>
      </c>
      <c r="O69" s="13" t="str">
        <f ca="1">IF($B69&lt;&gt;"",IF(INDIRECT("高専別学科リスト!"&amp;ADDRESS(MATCH($B69,高専別学科リスト!B:B,0),3))&lt;10,"0"&amp;INDIRECT("高専別学科リスト!"&amp;ADDRESS(MATCH($B69,高専別学科リスト!B:B,0),3)),INDIRECT("高専別学科リスト!"&amp;ADDRESS(MATCH($B69,高専別学科リスト!B:B,0),3))),"")</f>
        <v/>
      </c>
      <c r="P69" t="str">
        <f t="shared" ca="1" si="11"/>
        <v/>
      </c>
      <c r="Q69" t="str">
        <f t="shared" ca="1" si="12"/>
        <v/>
      </c>
      <c r="R69" t="str">
        <f t="shared" si="14"/>
        <v/>
      </c>
      <c r="S69" s="13" t="str">
        <f t="shared" si="15"/>
        <v/>
      </c>
      <c r="T69" t="str">
        <f t="shared" si="16"/>
        <v/>
      </c>
    </row>
    <row r="70" spans="1:20">
      <c r="A70" s="1"/>
      <c r="B70" s="1"/>
      <c r="C70" s="40"/>
      <c r="D70" s="1"/>
      <c r="E70" s="33"/>
      <c r="F70" s="33"/>
      <c r="G70" s="34" t="str">
        <f t="shared" si="13"/>
        <v/>
      </c>
      <c r="H70" s="33"/>
      <c r="I70" s="33"/>
      <c r="J70" s="1"/>
      <c r="K70" s="1"/>
      <c r="L70" s="37" t="str">
        <f t="shared" ca="1" si="9"/>
        <v/>
      </c>
      <c r="N70" s="13" t="str">
        <f t="shared" ca="1" si="10"/>
        <v/>
      </c>
      <c r="O70" s="13" t="str">
        <f ca="1">IF($B70&lt;&gt;"",IF(INDIRECT("高専別学科リスト!"&amp;ADDRESS(MATCH($B70,高専別学科リスト!B:B,0),3))&lt;10,"0"&amp;INDIRECT("高専別学科リスト!"&amp;ADDRESS(MATCH($B70,高専別学科リスト!B:B,0),3)),INDIRECT("高専別学科リスト!"&amp;ADDRESS(MATCH($B70,高専別学科リスト!B:B,0),3))),"")</f>
        <v/>
      </c>
      <c r="P70" t="str">
        <f t="shared" ca="1" si="11"/>
        <v/>
      </c>
      <c r="Q70" t="str">
        <f t="shared" ca="1" si="12"/>
        <v/>
      </c>
      <c r="R70" t="str">
        <f t="shared" si="14"/>
        <v/>
      </c>
      <c r="S70" s="13" t="str">
        <f t="shared" si="15"/>
        <v/>
      </c>
      <c r="T70" t="str">
        <f t="shared" si="16"/>
        <v/>
      </c>
    </row>
    <row r="71" spans="1:20">
      <c r="A71" s="1"/>
      <c r="B71" s="1"/>
      <c r="C71" s="40"/>
      <c r="D71" s="1"/>
      <c r="E71" s="33"/>
      <c r="F71" s="33"/>
      <c r="G71" s="34" t="str">
        <f t="shared" si="13"/>
        <v/>
      </c>
      <c r="H71" s="33"/>
      <c r="I71" s="33"/>
      <c r="J71" s="1"/>
      <c r="K71" s="1"/>
      <c r="L71" s="37" t="str">
        <f t="shared" ca="1" si="9"/>
        <v/>
      </c>
      <c r="N71" s="13" t="str">
        <f t="shared" ca="1" si="10"/>
        <v/>
      </c>
      <c r="O71" s="13" t="str">
        <f ca="1">IF($B71&lt;&gt;"",IF(INDIRECT("高専別学科リスト!"&amp;ADDRESS(MATCH($B71,高専別学科リスト!B:B,0),3))&lt;10,"0"&amp;INDIRECT("高専別学科リスト!"&amp;ADDRESS(MATCH($B71,高専別学科リスト!B:B,0),3)),INDIRECT("高専別学科リスト!"&amp;ADDRESS(MATCH($B71,高専別学科リスト!B:B,0),3))),"")</f>
        <v/>
      </c>
      <c r="P71" t="str">
        <f t="shared" ca="1" si="11"/>
        <v/>
      </c>
      <c r="Q71" t="str">
        <f t="shared" ca="1" si="12"/>
        <v/>
      </c>
      <c r="R71" t="str">
        <f t="shared" si="14"/>
        <v/>
      </c>
      <c r="S71" s="13" t="str">
        <f t="shared" si="15"/>
        <v/>
      </c>
      <c r="T71" t="str">
        <f t="shared" si="16"/>
        <v/>
      </c>
    </row>
    <row r="72" spans="1:20">
      <c r="A72" s="1"/>
      <c r="B72" s="1"/>
      <c r="C72" s="40"/>
      <c r="D72" s="1"/>
      <c r="E72" s="33"/>
      <c r="F72" s="33"/>
      <c r="G72" s="34" t="str">
        <f t="shared" si="13"/>
        <v/>
      </c>
      <c r="H72" s="33"/>
      <c r="I72" s="33"/>
      <c r="J72" s="1"/>
      <c r="K72" s="1"/>
      <c r="L72" s="37" t="str">
        <f t="shared" ca="1" si="9"/>
        <v/>
      </c>
      <c r="N72" s="13" t="str">
        <f t="shared" ca="1" si="10"/>
        <v/>
      </c>
      <c r="O72" s="13" t="str">
        <f ca="1">IF($B72&lt;&gt;"",IF(INDIRECT("高専別学科リスト!"&amp;ADDRESS(MATCH($B72,高専別学科リスト!B:B,0),3))&lt;10,"0"&amp;INDIRECT("高専別学科リスト!"&amp;ADDRESS(MATCH($B72,高専別学科リスト!B:B,0),3)),INDIRECT("高専別学科リスト!"&amp;ADDRESS(MATCH($B72,高専別学科リスト!B:B,0),3))),"")</f>
        <v/>
      </c>
      <c r="P72" t="str">
        <f t="shared" ca="1" si="11"/>
        <v/>
      </c>
      <c r="Q72" t="str">
        <f t="shared" ca="1" si="12"/>
        <v/>
      </c>
      <c r="R72" t="str">
        <f t="shared" si="14"/>
        <v/>
      </c>
      <c r="S72" s="13" t="str">
        <f t="shared" si="15"/>
        <v/>
      </c>
      <c r="T72" t="str">
        <f t="shared" si="16"/>
        <v/>
      </c>
    </row>
    <row r="73" spans="1:20">
      <c r="A73" s="1"/>
      <c r="B73" s="1"/>
      <c r="C73" s="40"/>
      <c r="D73" s="1"/>
      <c r="E73" s="33"/>
      <c r="F73" s="33"/>
      <c r="G73" s="34" t="str">
        <f t="shared" si="13"/>
        <v/>
      </c>
      <c r="H73" s="33"/>
      <c r="I73" s="33"/>
      <c r="J73" s="1"/>
      <c r="K73" s="1"/>
      <c r="L73" s="37" t="str">
        <f t="shared" ca="1" si="9"/>
        <v/>
      </c>
      <c r="N73" s="13" t="str">
        <f t="shared" ca="1" si="10"/>
        <v/>
      </c>
      <c r="O73" s="13" t="str">
        <f ca="1">IF($B73&lt;&gt;"",IF(INDIRECT("高専別学科リスト!"&amp;ADDRESS(MATCH($B73,高専別学科リスト!B:B,0),3))&lt;10,"0"&amp;INDIRECT("高専別学科リスト!"&amp;ADDRESS(MATCH($B73,高専別学科リスト!B:B,0),3)),INDIRECT("高専別学科リスト!"&amp;ADDRESS(MATCH($B73,高専別学科リスト!B:B,0),3))),"")</f>
        <v/>
      </c>
      <c r="P73" t="str">
        <f t="shared" ca="1" si="11"/>
        <v/>
      </c>
      <c r="Q73" t="str">
        <f t="shared" ca="1" si="12"/>
        <v/>
      </c>
      <c r="R73" t="str">
        <f t="shared" si="14"/>
        <v/>
      </c>
      <c r="S73" s="13" t="str">
        <f t="shared" si="15"/>
        <v/>
      </c>
      <c r="T73" t="str">
        <f t="shared" si="16"/>
        <v/>
      </c>
    </row>
    <row r="74" spans="1:20">
      <c r="A74" s="1"/>
      <c r="B74" s="1"/>
      <c r="C74" s="40"/>
      <c r="D74" s="1"/>
      <c r="E74" s="33"/>
      <c r="F74" s="33"/>
      <c r="G74" s="34" t="str">
        <f t="shared" si="13"/>
        <v/>
      </c>
      <c r="H74" s="33"/>
      <c r="I74" s="33"/>
      <c r="J74" s="1"/>
      <c r="K74" s="1"/>
      <c r="L74" s="37" t="str">
        <f t="shared" ca="1" si="9"/>
        <v/>
      </c>
      <c r="N74" s="13" t="str">
        <f t="shared" ca="1" si="10"/>
        <v/>
      </c>
      <c r="O74" s="13" t="str">
        <f ca="1">IF($B74&lt;&gt;"",IF(INDIRECT("高専別学科リスト!"&amp;ADDRESS(MATCH($B74,高専別学科リスト!B:B,0),3))&lt;10,"0"&amp;INDIRECT("高専別学科リスト!"&amp;ADDRESS(MATCH($B74,高専別学科リスト!B:B,0),3)),INDIRECT("高専別学科リスト!"&amp;ADDRESS(MATCH($B74,高専別学科リスト!B:B,0),3))),"")</f>
        <v/>
      </c>
      <c r="P74" t="str">
        <f t="shared" ca="1" si="11"/>
        <v/>
      </c>
      <c r="Q74" t="str">
        <f t="shared" ca="1" si="12"/>
        <v/>
      </c>
      <c r="R74" t="str">
        <f t="shared" si="14"/>
        <v/>
      </c>
      <c r="S74" s="13" t="str">
        <f t="shared" si="15"/>
        <v/>
      </c>
      <c r="T74" t="str">
        <f t="shared" si="16"/>
        <v/>
      </c>
    </row>
    <row r="75" spans="1:20">
      <c r="A75" s="1"/>
      <c r="B75" s="1"/>
      <c r="C75" s="40"/>
      <c r="D75" s="1"/>
      <c r="E75" s="33"/>
      <c r="F75" s="33"/>
      <c r="G75" s="34" t="str">
        <f t="shared" si="13"/>
        <v/>
      </c>
      <c r="H75" s="33"/>
      <c r="I75" s="33"/>
      <c r="J75" s="1"/>
      <c r="K75" s="1"/>
      <c r="L75" s="37" t="str">
        <f t="shared" ca="1" si="9"/>
        <v/>
      </c>
      <c r="N75" s="13" t="str">
        <f t="shared" ca="1" si="10"/>
        <v/>
      </c>
      <c r="O75" s="13" t="str">
        <f ca="1">IF($B75&lt;&gt;"",IF(INDIRECT("高専別学科リスト!"&amp;ADDRESS(MATCH($B75,高専別学科リスト!B:B,0),3))&lt;10,"0"&amp;INDIRECT("高専別学科リスト!"&amp;ADDRESS(MATCH($B75,高専別学科リスト!B:B,0),3)),INDIRECT("高専別学科リスト!"&amp;ADDRESS(MATCH($B75,高専別学科リスト!B:B,0),3))),"")</f>
        <v/>
      </c>
      <c r="P75" t="str">
        <f t="shared" ca="1" si="11"/>
        <v/>
      </c>
      <c r="Q75" t="str">
        <f t="shared" ca="1" si="12"/>
        <v/>
      </c>
      <c r="R75" t="str">
        <f t="shared" si="14"/>
        <v/>
      </c>
      <c r="S75" s="13" t="str">
        <f t="shared" si="15"/>
        <v/>
      </c>
      <c r="T75" t="str">
        <f t="shared" si="16"/>
        <v/>
      </c>
    </row>
    <row r="76" spans="1:20">
      <c r="A76" s="1"/>
      <c r="B76" s="1"/>
      <c r="C76" s="40"/>
      <c r="D76" s="1"/>
      <c r="E76" s="33"/>
      <c r="F76" s="33"/>
      <c r="G76" s="34" t="str">
        <f t="shared" si="13"/>
        <v/>
      </c>
      <c r="H76" s="33"/>
      <c r="I76" s="33"/>
      <c r="J76" s="1"/>
      <c r="K76" s="1"/>
      <c r="L76" s="37" t="str">
        <f t="shared" ca="1" si="9"/>
        <v/>
      </c>
      <c r="N76" s="13" t="str">
        <f t="shared" ca="1" si="10"/>
        <v/>
      </c>
      <c r="O76" s="13" t="str">
        <f ca="1">IF($B76&lt;&gt;"",IF(INDIRECT("高専別学科リスト!"&amp;ADDRESS(MATCH($B76,高専別学科リスト!B:B,0),3))&lt;10,"0"&amp;INDIRECT("高専別学科リスト!"&amp;ADDRESS(MATCH($B76,高専別学科リスト!B:B,0),3)),INDIRECT("高専別学科リスト!"&amp;ADDRESS(MATCH($B76,高専別学科リスト!B:B,0),3))),"")</f>
        <v/>
      </c>
      <c r="P76" t="str">
        <f t="shared" ca="1" si="11"/>
        <v/>
      </c>
      <c r="Q76" t="str">
        <f t="shared" ca="1" si="12"/>
        <v/>
      </c>
      <c r="R76" t="str">
        <f t="shared" si="14"/>
        <v/>
      </c>
      <c r="S76" s="13" t="str">
        <f t="shared" si="15"/>
        <v/>
      </c>
      <c r="T76" t="str">
        <f t="shared" si="16"/>
        <v/>
      </c>
    </row>
    <row r="77" spans="1:20">
      <c r="A77" s="1"/>
      <c r="B77" s="1"/>
      <c r="C77" s="40"/>
      <c r="D77" s="1"/>
      <c r="E77" s="33"/>
      <c r="F77" s="33"/>
      <c r="G77" s="34" t="str">
        <f t="shared" si="13"/>
        <v/>
      </c>
      <c r="H77" s="33"/>
      <c r="I77" s="33"/>
      <c r="J77" s="1"/>
      <c r="K77" s="1"/>
      <c r="L77" s="37" t="str">
        <f t="shared" ca="1" si="9"/>
        <v/>
      </c>
      <c r="N77" s="13" t="str">
        <f t="shared" ca="1" si="10"/>
        <v/>
      </c>
      <c r="O77" s="13" t="str">
        <f ca="1">IF($B77&lt;&gt;"",IF(INDIRECT("高専別学科リスト!"&amp;ADDRESS(MATCH($B77,高専別学科リスト!B:B,0),3))&lt;10,"0"&amp;INDIRECT("高専別学科リスト!"&amp;ADDRESS(MATCH($B77,高専別学科リスト!B:B,0),3)),INDIRECT("高専別学科リスト!"&amp;ADDRESS(MATCH($B77,高専別学科リスト!B:B,0),3))),"")</f>
        <v/>
      </c>
      <c r="P77" t="str">
        <f t="shared" ca="1" si="11"/>
        <v/>
      </c>
      <c r="Q77" t="str">
        <f t="shared" ca="1" si="12"/>
        <v/>
      </c>
      <c r="R77" t="str">
        <f t="shared" si="14"/>
        <v/>
      </c>
      <c r="S77" s="13" t="str">
        <f t="shared" si="15"/>
        <v/>
      </c>
      <c r="T77" t="str">
        <f t="shared" si="16"/>
        <v/>
      </c>
    </row>
    <row r="78" spans="1:20">
      <c r="A78" s="1"/>
      <c r="B78" s="1"/>
      <c r="C78" s="40"/>
      <c r="D78" s="1"/>
      <c r="E78" s="33"/>
      <c r="F78" s="33"/>
      <c r="G78" s="34" t="str">
        <f t="shared" si="13"/>
        <v/>
      </c>
      <c r="H78" s="33"/>
      <c r="I78" s="33"/>
      <c r="J78" s="1"/>
      <c r="K78" s="1"/>
      <c r="L78" s="37" t="str">
        <f t="shared" ca="1" si="9"/>
        <v/>
      </c>
      <c r="N78" s="13" t="str">
        <f t="shared" ca="1" si="10"/>
        <v/>
      </c>
      <c r="O78" s="13" t="str">
        <f ca="1">IF($B78&lt;&gt;"",IF(INDIRECT("高専別学科リスト!"&amp;ADDRESS(MATCH($B78,高専別学科リスト!B:B,0),3))&lt;10,"0"&amp;INDIRECT("高専別学科リスト!"&amp;ADDRESS(MATCH($B78,高専別学科リスト!B:B,0),3)),INDIRECT("高専別学科リスト!"&amp;ADDRESS(MATCH($B78,高専別学科リスト!B:B,0),3))),"")</f>
        <v/>
      </c>
      <c r="P78" t="str">
        <f t="shared" ca="1" si="11"/>
        <v/>
      </c>
      <c r="Q78" t="str">
        <f t="shared" ca="1" si="12"/>
        <v/>
      </c>
      <c r="R78" t="str">
        <f t="shared" si="14"/>
        <v/>
      </c>
      <c r="S78" s="13" t="str">
        <f t="shared" si="15"/>
        <v/>
      </c>
      <c r="T78" t="str">
        <f t="shared" si="16"/>
        <v/>
      </c>
    </row>
    <row r="79" spans="1:20">
      <c r="A79" s="1"/>
      <c r="B79" s="1"/>
      <c r="C79" s="40"/>
      <c r="D79" s="1"/>
      <c r="E79" s="33"/>
      <c r="F79" s="33"/>
      <c r="G79" s="34" t="str">
        <f t="shared" si="13"/>
        <v/>
      </c>
      <c r="H79" s="33"/>
      <c r="I79" s="33"/>
      <c r="J79" s="1"/>
      <c r="K79" s="1"/>
      <c r="L79" s="37" t="str">
        <f t="shared" ca="1" si="9"/>
        <v/>
      </c>
      <c r="N79" s="13" t="str">
        <f t="shared" ca="1" si="10"/>
        <v/>
      </c>
      <c r="O79" s="13" t="str">
        <f ca="1">IF($B79&lt;&gt;"",IF(INDIRECT("高専別学科リスト!"&amp;ADDRESS(MATCH($B79,高専別学科リスト!B:B,0),3))&lt;10,"0"&amp;INDIRECT("高専別学科リスト!"&amp;ADDRESS(MATCH($B79,高専別学科リスト!B:B,0),3)),INDIRECT("高専別学科リスト!"&amp;ADDRESS(MATCH($B79,高専別学科リスト!B:B,0),3))),"")</f>
        <v/>
      </c>
      <c r="P79" t="str">
        <f t="shared" ca="1" si="11"/>
        <v/>
      </c>
      <c r="Q79" t="str">
        <f t="shared" ca="1" si="12"/>
        <v/>
      </c>
      <c r="R79" t="str">
        <f t="shared" si="14"/>
        <v/>
      </c>
      <c r="S79" s="13" t="str">
        <f t="shared" si="15"/>
        <v/>
      </c>
      <c r="T79" t="str">
        <f t="shared" si="16"/>
        <v/>
      </c>
    </row>
    <row r="80" spans="1:20">
      <c r="A80" s="1"/>
      <c r="B80" s="1"/>
      <c r="C80" s="40"/>
      <c r="D80" s="1"/>
      <c r="E80" s="33"/>
      <c r="F80" s="33"/>
      <c r="G80" s="34" t="str">
        <f t="shared" si="13"/>
        <v/>
      </c>
      <c r="H80" s="33"/>
      <c r="I80" s="33"/>
      <c r="J80" s="1"/>
      <c r="K80" s="1"/>
      <c r="L80" s="37" t="str">
        <f t="shared" ca="1" si="9"/>
        <v/>
      </c>
      <c r="N80" s="13" t="str">
        <f t="shared" ca="1" si="10"/>
        <v/>
      </c>
      <c r="O80" s="13" t="str">
        <f ca="1">IF($B80&lt;&gt;"",IF(INDIRECT("高専別学科リスト!"&amp;ADDRESS(MATCH($B80,高専別学科リスト!B:B,0),3))&lt;10,"0"&amp;INDIRECT("高専別学科リスト!"&amp;ADDRESS(MATCH($B80,高専別学科リスト!B:B,0),3)),INDIRECT("高専別学科リスト!"&amp;ADDRESS(MATCH($B80,高専別学科リスト!B:B,0),3))),"")</f>
        <v/>
      </c>
      <c r="P80" t="str">
        <f t="shared" ca="1" si="11"/>
        <v/>
      </c>
      <c r="Q80" t="str">
        <f t="shared" ca="1" si="12"/>
        <v/>
      </c>
      <c r="R80" t="str">
        <f t="shared" si="14"/>
        <v/>
      </c>
      <c r="S80" s="13" t="str">
        <f t="shared" si="15"/>
        <v/>
      </c>
      <c r="T80" t="str">
        <f t="shared" si="16"/>
        <v/>
      </c>
    </row>
    <row r="81" spans="1:20">
      <c r="A81" s="1"/>
      <c r="B81" s="1"/>
      <c r="C81" s="40"/>
      <c r="D81" s="1"/>
      <c r="E81" s="33"/>
      <c r="F81" s="33"/>
      <c r="G81" s="34" t="str">
        <f t="shared" si="13"/>
        <v/>
      </c>
      <c r="H81" s="33"/>
      <c r="I81" s="33"/>
      <c r="J81" s="1"/>
      <c r="K81" s="1"/>
      <c r="L81" s="37" t="str">
        <f t="shared" ca="1" si="9"/>
        <v/>
      </c>
      <c r="N81" s="13" t="str">
        <f t="shared" ca="1" si="10"/>
        <v/>
      </c>
      <c r="O81" s="13" t="str">
        <f ca="1">IF($B81&lt;&gt;"",IF(INDIRECT("高専別学科リスト!"&amp;ADDRESS(MATCH($B81,高専別学科リスト!B:B,0),3))&lt;10,"0"&amp;INDIRECT("高専別学科リスト!"&amp;ADDRESS(MATCH($B81,高専別学科リスト!B:B,0),3)),INDIRECT("高専別学科リスト!"&amp;ADDRESS(MATCH($B81,高専別学科リスト!B:B,0),3))),"")</f>
        <v/>
      </c>
      <c r="P81" t="str">
        <f t="shared" ca="1" si="11"/>
        <v/>
      </c>
      <c r="Q81" t="str">
        <f t="shared" ca="1" si="12"/>
        <v/>
      </c>
      <c r="R81" t="str">
        <f t="shared" si="14"/>
        <v/>
      </c>
      <c r="S81" s="13" t="str">
        <f t="shared" si="15"/>
        <v/>
      </c>
      <c r="T81" t="str">
        <f t="shared" si="16"/>
        <v/>
      </c>
    </row>
    <row r="82" spans="1:20">
      <c r="A82" s="1"/>
      <c r="B82" s="1"/>
      <c r="C82" s="40"/>
      <c r="D82" s="1"/>
      <c r="E82" s="33"/>
      <c r="F82" s="33"/>
      <c r="G82" s="34" t="str">
        <f t="shared" si="13"/>
        <v/>
      </c>
      <c r="H82" s="33"/>
      <c r="I82" s="33"/>
      <c r="J82" s="1"/>
      <c r="K82" s="1"/>
      <c r="L82" s="37" t="str">
        <f t="shared" ca="1" si="9"/>
        <v/>
      </c>
      <c r="N82" s="13" t="str">
        <f t="shared" ca="1" si="10"/>
        <v/>
      </c>
      <c r="O82" s="13" t="str">
        <f ca="1">IF($B82&lt;&gt;"",IF(INDIRECT("高専別学科リスト!"&amp;ADDRESS(MATCH($B82,高専別学科リスト!B:B,0),3))&lt;10,"0"&amp;INDIRECT("高専別学科リスト!"&amp;ADDRESS(MATCH($B82,高専別学科リスト!B:B,0),3)),INDIRECT("高専別学科リスト!"&amp;ADDRESS(MATCH($B82,高専別学科リスト!B:B,0),3))),"")</f>
        <v/>
      </c>
      <c r="P82" t="str">
        <f t="shared" ca="1" si="11"/>
        <v/>
      </c>
      <c r="Q82" t="str">
        <f t="shared" ca="1" si="12"/>
        <v/>
      </c>
      <c r="R82" t="str">
        <f t="shared" si="14"/>
        <v/>
      </c>
      <c r="S82" s="13" t="str">
        <f t="shared" si="15"/>
        <v/>
      </c>
      <c r="T82" t="str">
        <f t="shared" si="16"/>
        <v/>
      </c>
    </row>
    <row r="83" spans="1:20">
      <c r="A83" s="1"/>
      <c r="B83" s="1"/>
      <c r="C83" s="40"/>
      <c r="D83" s="1"/>
      <c r="E83" s="33"/>
      <c r="F83" s="33"/>
      <c r="G83" s="34" t="str">
        <f t="shared" si="13"/>
        <v/>
      </c>
      <c r="H83" s="33"/>
      <c r="I83" s="33"/>
      <c r="J83" s="1"/>
      <c r="K83" s="1"/>
      <c r="L83" s="37" t="str">
        <f t="shared" ca="1" si="9"/>
        <v/>
      </c>
      <c r="N83" s="13" t="str">
        <f t="shared" ca="1" si="10"/>
        <v/>
      </c>
      <c r="O83" s="13" t="str">
        <f ca="1">IF($B83&lt;&gt;"",IF(INDIRECT("高専別学科リスト!"&amp;ADDRESS(MATCH($B83,高専別学科リスト!B:B,0),3))&lt;10,"0"&amp;INDIRECT("高専別学科リスト!"&amp;ADDRESS(MATCH($B83,高専別学科リスト!B:B,0),3)),INDIRECT("高専別学科リスト!"&amp;ADDRESS(MATCH($B83,高専別学科リスト!B:B,0),3))),"")</f>
        <v/>
      </c>
      <c r="P83" t="str">
        <f t="shared" ca="1" si="11"/>
        <v/>
      </c>
      <c r="Q83" t="str">
        <f t="shared" ca="1" si="12"/>
        <v/>
      </c>
      <c r="R83" t="str">
        <f t="shared" si="14"/>
        <v/>
      </c>
      <c r="S83" s="13" t="str">
        <f t="shared" si="15"/>
        <v/>
      </c>
      <c r="T83" t="str">
        <f t="shared" si="16"/>
        <v/>
      </c>
    </row>
    <row r="84" spans="1:20">
      <c r="A84" s="1"/>
      <c r="B84" s="1"/>
      <c r="C84" s="40"/>
      <c r="D84" s="1"/>
      <c r="E84" s="33"/>
      <c r="F84" s="33"/>
      <c r="G84" s="34" t="str">
        <f t="shared" si="13"/>
        <v/>
      </c>
      <c r="H84" s="33"/>
      <c r="I84" s="33"/>
      <c r="J84" s="1"/>
      <c r="K84" s="1"/>
      <c r="L84" s="37" t="str">
        <f t="shared" ca="1" si="9"/>
        <v/>
      </c>
      <c r="N84" s="13" t="str">
        <f t="shared" ca="1" si="10"/>
        <v/>
      </c>
      <c r="O84" s="13" t="str">
        <f ca="1">IF($B84&lt;&gt;"",IF(INDIRECT("高専別学科リスト!"&amp;ADDRESS(MATCH($B84,高専別学科リスト!B:B,0),3))&lt;10,"0"&amp;INDIRECT("高専別学科リスト!"&amp;ADDRESS(MATCH($B84,高専別学科リスト!B:B,0),3)),INDIRECT("高専別学科リスト!"&amp;ADDRESS(MATCH($B84,高専別学科リスト!B:B,0),3))),"")</f>
        <v/>
      </c>
      <c r="P84" t="str">
        <f t="shared" ca="1" si="11"/>
        <v/>
      </c>
      <c r="Q84" t="str">
        <f t="shared" ca="1" si="12"/>
        <v/>
      </c>
      <c r="R84" t="str">
        <f t="shared" si="14"/>
        <v/>
      </c>
      <c r="S84" s="13" t="str">
        <f t="shared" si="15"/>
        <v/>
      </c>
      <c r="T84" t="str">
        <f t="shared" si="16"/>
        <v/>
      </c>
    </row>
    <row r="85" spans="1:20">
      <c r="A85" s="1"/>
      <c r="B85" s="1"/>
      <c r="C85" s="40"/>
      <c r="D85" s="1"/>
      <c r="E85" s="33"/>
      <c r="F85" s="33"/>
      <c r="G85" s="34" t="str">
        <f t="shared" si="13"/>
        <v/>
      </c>
      <c r="H85" s="33"/>
      <c r="I85" s="33"/>
      <c r="J85" s="1"/>
      <c r="K85" s="1"/>
      <c r="L85" s="37" t="str">
        <f t="shared" ca="1" si="9"/>
        <v/>
      </c>
      <c r="N85" s="13" t="str">
        <f t="shared" ca="1" si="10"/>
        <v/>
      </c>
      <c r="O85" s="13" t="str">
        <f ca="1">IF($B85&lt;&gt;"",IF(INDIRECT("高専別学科リスト!"&amp;ADDRESS(MATCH($B85,高専別学科リスト!B:B,0),3))&lt;10,"0"&amp;INDIRECT("高専別学科リスト!"&amp;ADDRESS(MATCH($B85,高専別学科リスト!B:B,0),3)),INDIRECT("高専別学科リスト!"&amp;ADDRESS(MATCH($B85,高専別学科リスト!B:B,0),3))),"")</f>
        <v/>
      </c>
      <c r="P85" t="str">
        <f t="shared" ca="1" si="11"/>
        <v/>
      </c>
      <c r="Q85" t="str">
        <f t="shared" ca="1" si="12"/>
        <v/>
      </c>
      <c r="R85" t="str">
        <f t="shared" si="14"/>
        <v/>
      </c>
      <c r="S85" s="13" t="str">
        <f t="shared" si="15"/>
        <v/>
      </c>
      <c r="T85" t="str">
        <f t="shared" si="16"/>
        <v/>
      </c>
    </row>
    <row r="86" spans="1:20">
      <c r="A86" s="1"/>
      <c r="B86" s="1"/>
      <c r="C86" s="40"/>
      <c r="D86" s="1"/>
      <c r="E86" s="33"/>
      <c r="F86" s="33"/>
      <c r="G86" s="34" t="str">
        <f t="shared" si="13"/>
        <v/>
      </c>
      <c r="H86" s="33"/>
      <c r="I86" s="33"/>
      <c r="J86" s="1"/>
      <c r="K86" s="1"/>
      <c r="L86" s="37" t="str">
        <f t="shared" ca="1" si="9"/>
        <v/>
      </c>
      <c r="N86" s="13" t="str">
        <f t="shared" ca="1" si="10"/>
        <v/>
      </c>
      <c r="O86" s="13" t="str">
        <f ca="1">IF($B86&lt;&gt;"",IF(INDIRECT("高専別学科リスト!"&amp;ADDRESS(MATCH($B86,高専別学科リスト!B:B,0),3))&lt;10,"0"&amp;INDIRECT("高専別学科リスト!"&amp;ADDRESS(MATCH($B86,高専別学科リスト!B:B,0),3)),INDIRECT("高専別学科リスト!"&amp;ADDRESS(MATCH($B86,高専別学科リスト!B:B,0),3))),"")</f>
        <v/>
      </c>
      <c r="P86" t="str">
        <f t="shared" ca="1" si="11"/>
        <v/>
      </c>
      <c r="Q86" t="str">
        <f t="shared" ca="1" si="12"/>
        <v/>
      </c>
      <c r="R86" t="str">
        <f t="shared" si="14"/>
        <v/>
      </c>
      <c r="S86" s="13" t="str">
        <f t="shared" si="15"/>
        <v/>
      </c>
      <c r="T86" t="str">
        <f t="shared" si="16"/>
        <v/>
      </c>
    </row>
    <row r="87" spans="1:20">
      <c r="A87" s="1"/>
      <c r="B87" s="1"/>
      <c r="C87" s="40"/>
      <c r="D87" s="1"/>
      <c r="E87" s="33"/>
      <c r="F87" s="33"/>
      <c r="G87" s="34" t="str">
        <f t="shared" si="13"/>
        <v/>
      </c>
      <c r="H87" s="33"/>
      <c r="I87" s="33"/>
      <c r="J87" s="1"/>
      <c r="K87" s="1"/>
      <c r="L87" s="37" t="str">
        <f t="shared" ca="1" si="9"/>
        <v/>
      </c>
      <c r="N87" s="13" t="str">
        <f t="shared" ca="1" si="10"/>
        <v/>
      </c>
      <c r="O87" s="13" t="str">
        <f ca="1">IF($B87&lt;&gt;"",IF(INDIRECT("高専別学科リスト!"&amp;ADDRESS(MATCH($B87,高専別学科リスト!B:B,0),3))&lt;10,"0"&amp;INDIRECT("高専別学科リスト!"&amp;ADDRESS(MATCH($B87,高専別学科リスト!B:B,0),3)),INDIRECT("高専別学科リスト!"&amp;ADDRESS(MATCH($B87,高専別学科リスト!B:B,0),3))),"")</f>
        <v/>
      </c>
      <c r="P87" t="str">
        <f t="shared" ca="1" si="11"/>
        <v/>
      </c>
      <c r="Q87" t="str">
        <f t="shared" ca="1" si="12"/>
        <v/>
      </c>
      <c r="R87" t="str">
        <f t="shared" si="14"/>
        <v/>
      </c>
      <c r="S87" s="13" t="str">
        <f t="shared" si="15"/>
        <v/>
      </c>
      <c r="T87" t="str">
        <f t="shared" si="16"/>
        <v/>
      </c>
    </row>
    <row r="88" spans="1:20">
      <c r="A88" s="1"/>
      <c r="B88" s="1"/>
      <c r="C88" s="40"/>
      <c r="D88" s="1"/>
      <c r="E88" s="33"/>
      <c r="F88" s="33"/>
      <c r="G88" s="34" t="str">
        <f t="shared" si="13"/>
        <v/>
      </c>
      <c r="H88" s="33"/>
      <c r="I88" s="33"/>
      <c r="J88" s="1"/>
      <c r="K88" s="1"/>
      <c r="L88" s="37" t="str">
        <f t="shared" ca="1" si="9"/>
        <v/>
      </c>
      <c r="N88" s="13" t="str">
        <f t="shared" ca="1" si="10"/>
        <v/>
      </c>
      <c r="O88" s="13" t="str">
        <f ca="1">IF($B88&lt;&gt;"",IF(INDIRECT("高専別学科リスト!"&amp;ADDRESS(MATCH($B88,高専別学科リスト!B:B,0),3))&lt;10,"0"&amp;INDIRECT("高専別学科リスト!"&amp;ADDRESS(MATCH($B88,高専別学科リスト!B:B,0),3)),INDIRECT("高専別学科リスト!"&amp;ADDRESS(MATCH($B88,高専別学科リスト!B:B,0),3))),"")</f>
        <v/>
      </c>
      <c r="P88" t="str">
        <f t="shared" ca="1" si="11"/>
        <v/>
      </c>
      <c r="Q88" t="str">
        <f t="shared" ca="1" si="12"/>
        <v/>
      </c>
      <c r="R88" t="str">
        <f t="shared" si="14"/>
        <v/>
      </c>
      <c r="S88" s="13" t="str">
        <f t="shared" si="15"/>
        <v/>
      </c>
      <c r="T88" t="str">
        <f t="shared" si="16"/>
        <v/>
      </c>
    </row>
    <row r="89" spans="1:20">
      <c r="A89" s="1"/>
      <c r="B89" s="1"/>
      <c r="C89" s="40"/>
      <c r="D89" s="1"/>
      <c r="E89" s="33"/>
      <c r="F89" s="33"/>
      <c r="G89" s="34" t="str">
        <f t="shared" si="13"/>
        <v/>
      </c>
      <c r="H89" s="33"/>
      <c r="I89" s="33"/>
      <c r="J89" s="1"/>
      <c r="K89" s="1"/>
      <c r="L89" s="37" t="str">
        <f t="shared" ca="1" si="9"/>
        <v/>
      </c>
      <c r="N89" s="13" t="str">
        <f t="shared" ca="1" si="10"/>
        <v/>
      </c>
      <c r="O89" s="13" t="str">
        <f ca="1">IF($B89&lt;&gt;"",IF(INDIRECT("高専別学科リスト!"&amp;ADDRESS(MATCH($B89,高専別学科リスト!B:B,0),3))&lt;10,"0"&amp;INDIRECT("高専別学科リスト!"&amp;ADDRESS(MATCH($B89,高専別学科リスト!B:B,0),3)),INDIRECT("高専別学科リスト!"&amp;ADDRESS(MATCH($B89,高専別学科リスト!B:B,0),3))),"")</f>
        <v/>
      </c>
      <c r="P89" t="str">
        <f t="shared" ca="1" si="11"/>
        <v/>
      </c>
      <c r="Q89" t="str">
        <f t="shared" ca="1" si="12"/>
        <v/>
      </c>
      <c r="R89" t="str">
        <f t="shared" si="14"/>
        <v/>
      </c>
      <c r="S89" s="13" t="str">
        <f t="shared" si="15"/>
        <v/>
      </c>
      <c r="T89" t="str">
        <f t="shared" si="16"/>
        <v/>
      </c>
    </row>
    <row r="90" spans="1:20">
      <c r="A90" s="1"/>
      <c r="B90" s="1"/>
      <c r="C90" s="40"/>
      <c r="D90" s="1"/>
      <c r="E90" s="33"/>
      <c r="F90" s="33"/>
      <c r="G90" s="34" t="str">
        <f t="shared" si="13"/>
        <v/>
      </c>
      <c r="H90" s="33"/>
      <c r="I90" s="33"/>
      <c r="J90" s="1"/>
      <c r="K90" s="1"/>
      <c r="L90" s="37" t="str">
        <f t="shared" ca="1" si="9"/>
        <v/>
      </c>
      <c r="N90" s="13" t="str">
        <f t="shared" ca="1" si="10"/>
        <v/>
      </c>
      <c r="O90" s="13" t="str">
        <f ca="1">IF($B90&lt;&gt;"",IF(INDIRECT("高専別学科リスト!"&amp;ADDRESS(MATCH($B90,高専別学科リスト!B:B,0),3))&lt;10,"0"&amp;INDIRECT("高専別学科リスト!"&amp;ADDRESS(MATCH($B90,高専別学科リスト!B:B,0),3)),INDIRECT("高専別学科リスト!"&amp;ADDRESS(MATCH($B90,高専別学科リスト!B:B,0),3))),"")</f>
        <v/>
      </c>
      <c r="P90" t="str">
        <f t="shared" ca="1" si="11"/>
        <v/>
      </c>
      <c r="Q90" t="str">
        <f t="shared" ca="1" si="12"/>
        <v/>
      </c>
      <c r="R90" t="str">
        <f t="shared" si="14"/>
        <v/>
      </c>
      <c r="S90" s="13" t="str">
        <f t="shared" si="15"/>
        <v/>
      </c>
      <c r="T90" t="str">
        <f t="shared" si="16"/>
        <v/>
      </c>
    </row>
    <row r="91" spans="1:20">
      <c r="A91" s="1"/>
      <c r="B91" s="1"/>
      <c r="C91" s="40"/>
      <c r="D91" s="1"/>
      <c r="E91" s="33"/>
      <c r="F91" s="33"/>
      <c r="G91" s="34" t="str">
        <f t="shared" si="13"/>
        <v/>
      </c>
      <c r="H91" s="33"/>
      <c r="I91" s="33"/>
      <c r="J91" s="1"/>
      <c r="K91" s="1"/>
      <c r="L91" s="37" t="str">
        <f t="shared" ca="1" si="9"/>
        <v/>
      </c>
      <c r="N91" s="13" t="str">
        <f t="shared" ca="1" si="10"/>
        <v/>
      </c>
      <c r="O91" s="13" t="str">
        <f ca="1">IF($B91&lt;&gt;"",IF(INDIRECT("高専別学科リスト!"&amp;ADDRESS(MATCH($B91,高専別学科リスト!B:B,0),3))&lt;10,"0"&amp;INDIRECT("高専別学科リスト!"&amp;ADDRESS(MATCH($B91,高専別学科リスト!B:B,0),3)),INDIRECT("高専別学科リスト!"&amp;ADDRESS(MATCH($B91,高専別学科リスト!B:B,0),3))),"")</f>
        <v/>
      </c>
      <c r="P91" t="str">
        <f t="shared" ca="1" si="11"/>
        <v/>
      </c>
      <c r="Q91" t="str">
        <f t="shared" ca="1" si="12"/>
        <v/>
      </c>
      <c r="R91" t="str">
        <f t="shared" si="14"/>
        <v/>
      </c>
      <c r="S91" s="13" t="str">
        <f t="shared" si="15"/>
        <v/>
      </c>
      <c r="T91" t="str">
        <f t="shared" si="16"/>
        <v/>
      </c>
    </row>
    <row r="92" spans="1:20">
      <c r="A92" s="1"/>
      <c r="B92" s="1"/>
      <c r="C92" s="40"/>
      <c r="D92" s="1"/>
      <c r="E92" s="33"/>
      <c r="F92" s="33"/>
      <c r="G92" s="34" t="str">
        <f t="shared" si="13"/>
        <v/>
      </c>
      <c r="H92" s="33"/>
      <c r="I92" s="33"/>
      <c r="J92" s="1"/>
      <c r="K92" s="1"/>
      <c r="L92" s="37" t="str">
        <f t="shared" ca="1" si="9"/>
        <v/>
      </c>
      <c r="N92" s="13" t="str">
        <f t="shared" ca="1" si="10"/>
        <v/>
      </c>
      <c r="O92" s="13" t="str">
        <f ca="1">IF($B92&lt;&gt;"",IF(INDIRECT("高専別学科リスト!"&amp;ADDRESS(MATCH($B92,高専別学科リスト!B:B,0),3))&lt;10,"0"&amp;INDIRECT("高専別学科リスト!"&amp;ADDRESS(MATCH($B92,高専別学科リスト!B:B,0),3)),INDIRECT("高専別学科リスト!"&amp;ADDRESS(MATCH($B92,高専別学科リスト!B:B,0),3))),"")</f>
        <v/>
      </c>
      <c r="P92" t="str">
        <f t="shared" ca="1" si="11"/>
        <v/>
      </c>
      <c r="Q92" t="str">
        <f t="shared" ca="1" si="12"/>
        <v/>
      </c>
      <c r="R92" t="str">
        <f t="shared" si="14"/>
        <v/>
      </c>
      <c r="S92" s="13" t="str">
        <f t="shared" si="15"/>
        <v/>
      </c>
      <c r="T92" t="str">
        <f t="shared" si="16"/>
        <v/>
      </c>
    </row>
    <row r="93" spans="1:20">
      <c r="A93" s="1"/>
      <c r="B93" s="1"/>
      <c r="C93" s="40"/>
      <c r="D93" s="1"/>
      <c r="E93" s="33"/>
      <c r="F93" s="33"/>
      <c r="G93" s="34" t="str">
        <f t="shared" si="13"/>
        <v/>
      </c>
      <c r="H93" s="33"/>
      <c r="I93" s="33"/>
      <c r="J93" s="1"/>
      <c r="K93" s="1"/>
      <c r="L93" s="37" t="str">
        <f t="shared" ca="1" si="9"/>
        <v/>
      </c>
      <c r="N93" s="13" t="str">
        <f t="shared" ca="1" si="10"/>
        <v/>
      </c>
      <c r="O93" s="13" t="str">
        <f ca="1">IF($B93&lt;&gt;"",IF(INDIRECT("高専別学科リスト!"&amp;ADDRESS(MATCH($B93,高専別学科リスト!B:B,0),3))&lt;10,"0"&amp;INDIRECT("高専別学科リスト!"&amp;ADDRESS(MATCH($B93,高専別学科リスト!B:B,0),3)),INDIRECT("高専別学科リスト!"&amp;ADDRESS(MATCH($B93,高専別学科リスト!B:B,0),3))),"")</f>
        <v/>
      </c>
      <c r="P93" t="str">
        <f t="shared" ca="1" si="11"/>
        <v/>
      </c>
      <c r="Q93" t="str">
        <f t="shared" ca="1" si="12"/>
        <v/>
      </c>
      <c r="R93" t="str">
        <f t="shared" si="14"/>
        <v/>
      </c>
      <c r="S93" s="13" t="str">
        <f t="shared" si="15"/>
        <v/>
      </c>
      <c r="T93" t="str">
        <f t="shared" si="16"/>
        <v/>
      </c>
    </row>
    <row r="94" spans="1:20">
      <c r="A94" s="1"/>
      <c r="B94" s="1"/>
      <c r="C94" s="40"/>
      <c r="D94" s="1"/>
      <c r="E94" s="33"/>
      <c r="F94" s="33"/>
      <c r="G94" s="34" t="str">
        <f t="shared" si="13"/>
        <v/>
      </c>
      <c r="H94" s="33"/>
      <c r="I94" s="33"/>
      <c r="J94" s="1"/>
      <c r="K94" s="1"/>
      <c r="L94" s="37" t="str">
        <f t="shared" ca="1" si="9"/>
        <v/>
      </c>
      <c r="N94" s="13" t="str">
        <f t="shared" ca="1" si="10"/>
        <v/>
      </c>
      <c r="O94" s="13" t="str">
        <f ca="1">IF($B94&lt;&gt;"",IF(INDIRECT("高専別学科リスト!"&amp;ADDRESS(MATCH($B94,高専別学科リスト!B:B,0),3))&lt;10,"0"&amp;INDIRECT("高専別学科リスト!"&amp;ADDRESS(MATCH($B94,高専別学科リスト!B:B,0),3)),INDIRECT("高専別学科リスト!"&amp;ADDRESS(MATCH($B94,高専別学科リスト!B:B,0),3))),"")</f>
        <v/>
      </c>
      <c r="P94" t="str">
        <f t="shared" ca="1" si="11"/>
        <v/>
      </c>
      <c r="Q94" t="str">
        <f t="shared" ca="1" si="12"/>
        <v/>
      </c>
      <c r="R94" t="str">
        <f t="shared" si="14"/>
        <v/>
      </c>
      <c r="S94" s="13" t="str">
        <f t="shared" si="15"/>
        <v/>
      </c>
      <c r="T94" t="str">
        <f t="shared" si="16"/>
        <v/>
      </c>
    </row>
    <row r="95" spans="1:20">
      <c r="A95" s="1"/>
      <c r="B95" s="1"/>
      <c r="C95" s="40"/>
      <c r="D95" s="1"/>
      <c r="E95" s="33"/>
      <c r="F95" s="33"/>
      <c r="G95" s="34" t="str">
        <f t="shared" si="13"/>
        <v/>
      </c>
      <c r="H95" s="33"/>
      <c r="I95" s="33"/>
      <c r="J95" s="1"/>
      <c r="K95" s="1"/>
      <c r="L95" s="37" t="str">
        <f t="shared" ca="1" si="9"/>
        <v/>
      </c>
      <c r="N95" s="13" t="str">
        <f t="shared" ca="1" si="10"/>
        <v/>
      </c>
      <c r="O95" s="13" t="str">
        <f ca="1">IF($B95&lt;&gt;"",IF(INDIRECT("高専別学科リスト!"&amp;ADDRESS(MATCH($B95,高専別学科リスト!B:B,0),3))&lt;10,"0"&amp;INDIRECT("高専別学科リスト!"&amp;ADDRESS(MATCH($B95,高専別学科リスト!B:B,0),3)),INDIRECT("高専別学科リスト!"&amp;ADDRESS(MATCH($B95,高専別学科リスト!B:B,0),3))),"")</f>
        <v/>
      </c>
      <c r="P95" t="str">
        <f t="shared" ca="1" si="11"/>
        <v/>
      </c>
      <c r="Q95" t="str">
        <f t="shared" ca="1" si="12"/>
        <v/>
      </c>
      <c r="R95" t="str">
        <f t="shared" si="14"/>
        <v/>
      </c>
      <c r="S95" s="13" t="str">
        <f t="shared" si="15"/>
        <v/>
      </c>
      <c r="T95" t="str">
        <f t="shared" si="16"/>
        <v/>
      </c>
    </row>
    <row r="96" spans="1:20">
      <c r="A96" s="1"/>
      <c r="B96" s="1"/>
      <c r="C96" s="40"/>
      <c r="D96" s="1"/>
      <c r="E96" s="33"/>
      <c r="F96" s="33"/>
      <c r="G96" s="34" t="str">
        <f t="shared" si="13"/>
        <v/>
      </c>
      <c r="H96" s="33"/>
      <c r="I96" s="33"/>
      <c r="J96" s="1"/>
      <c r="K96" s="1"/>
      <c r="L96" s="37" t="str">
        <f t="shared" ca="1" si="9"/>
        <v/>
      </c>
      <c r="N96" s="13" t="str">
        <f t="shared" ca="1" si="10"/>
        <v/>
      </c>
      <c r="O96" s="13" t="str">
        <f ca="1">IF($B96&lt;&gt;"",IF(INDIRECT("高専別学科リスト!"&amp;ADDRESS(MATCH($B96,高専別学科リスト!B:B,0),3))&lt;10,"0"&amp;INDIRECT("高専別学科リスト!"&amp;ADDRESS(MATCH($B96,高専別学科リスト!B:B,0),3)),INDIRECT("高専別学科リスト!"&amp;ADDRESS(MATCH($B96,高専別学科リスト!B:B,0),3))),"")</f>
        <v/>
      </c>
      <c r="P96" t="str">
        <f t="shared" ca="1" si="11"/>
        <v/>
      </c>
      <c r="Q96" t="str">
        <f t="shared" ca="1" si="12"/>
        <v/>
      </c>
      <c r="R96" t="str">
        <f t="shared" si="14"/>
        <v/>
      </c>
      <c r="S96" s="13" t="str">
        <f t="shared" si="15"/>
        <v/>
      </c>
      <c r="T96" t="str">
        <f t="shared" si="16"/>
        <v/>
      </c>
    </row>
    <row r="97" spans="1:20">
      <c r="A97" s="1"/>
      <c r="B97" s="1"/>
      <c r="C97" s="40"/>
      <c r="D97" s="1"/>
      <c r="E97" s="33"/>
      <c r="F97" s="33"/>
      <c r="G97" s="34" t="str">
        <f t="shared" si="13"/>
        <v/>
      </c>
      <c r="H97" s="33"/>
      <c r="I97" s="33"/>
      <c r="J97" s="1"/>
      <c r="K97" s="1"/>
      <c r="L97" s="37" t="str">
        <f t="shared" ca="1" si="9"/>
        <v/>
      </c>
      <c r="N97" s="13" t="str">
        <f t="shared" ca="1" si="10"/>
        <v/>
      </c>
      <c r="O97" s="13" t="str">
        <f ca="1">IF($B97&lt;&gt;"",IF(INDIRECT("高専別学科リスト!"&amp;ADDRESS(MATCH($B97,高専別学科リスト!B:B,0),3))&lt;10,"0"&amp;INDIRECT("高専別学科リスト!"&amp;ADDRESS(MATCH($B97,高専別学科リスト!B:B,0),3)),INDIRECT("高専別学科リスト!"&amp;ADDRESS(MATCH($B97,高専別学科リスト!B:B,0),3))),"")</f>
        <v/>
      </c>
      <c r="P97" t="str">
        <f t="shared" ca="1" si="11"/>
        <v/>
      </c>
      <c r="Q97" t="str">
        <f t="shared" ca="1" si="12"/>
        <v/>
      </c>
      <c r="R97" t="str">
        <f t="shared" si="14"/>
        <v/>
      </c>
      <c r="S97" s="13" t="str">
        <f t="shared" si="15"/>
        <v/>
      </c>
      <c r="T97" t="str">
        <f t="shared" si="16"/>
        <v/>
      </c>
    </row>
    <row r="98" spans="1:20">
      <c r="A98" s="1"/>
      <c r="B98" s="1"/>
      <c r="C98" s="40"/>
      <c r="D98" s="1"/>
      <c r="E98" s="33"/>
      <c r="F98" s="33"/>
      <c r="G98" s="34" t="str">
        <f t="shared" si="13"/>
        <v/>
      </c>
      <c r="H98" s="33"/>
      <c r="I98" s="33"/>
      <c r="J98" s="1"/>
      <c r="K98" s="1"/>
      <c r="L98" s="37" t="str">
        <f t="shared" ca="1" si="9"/>
        <v/>
      </c>
      <c r="N98" s="13" t="str">
        <f t="shared" ca="1" si="10"/>
        <v/>
      </c>
      <c r="O98" s="13" t="str">
        <f ca="1">IF($B98&lt;&gt;"",IF(INDIRECT("高専別学科リスト!"&amp;ADDRESS(MATCH($B98,高専別学科リスト!B:B,0),3))&lt;10,"0"&amp;INDIRECT("高専別学科リスト!"&amp;ADDRESS(MATCH($B98,高専別学科リスト!B:B,0),3)),INDIRECT("高専別学科リスト!"&amp;ADDRESS(MATCH($B98,高専別学科リスト!B:B,0),3))),"")</f>
        <v/>
      </c>
      <c r="P98" t="str">
        <f t="shared" ca="1" si="11"/>
        <v/>
      </c>
      <c r="Q98" t="str">
        <f t="shared" ca="1" si="12"/>
        <v/>
      </c>
      <c r="R98" t="str">
        <f t="shared" si="14"/>
        <v/>
      </c>
      <c r="S98" s="13" t="str">
        <f t="shared" si="15"/>
        <v/>
      </c>
      <c r="T98" t="str">
        <f t="shared" si="16"/>
        <v/>
      </c>
    </row>
    <row r="99" spans="1:20">
      <c r="A99" s="1"/>
      <c r="B99" s="1"/>
      <c r="C99" s="40"/>
      <c r="D99" s="1"/>
      <c r="E99" s="33"/>
      <c r="F99" s="33"/>
      <c r="G99" s="34" t="str">
        <f t="shared" si="13"/>
        <v/>
      </c>
      <c r="H99" s="33"/>
      <c r="I99" s="33"/>
      <c r="J99" s="1"/>
      <c r="K99" s="1"/>
      <c r="L99" s="37" t="str">
        <f t="shared" ca="1" si="9"/>
        <v/>
      </c>
      <c r="N99" s="13" t="str">
        <f t="shared" ca="1" si="10"/>
        <v/>
      </c>
      <c r="O99" s="13" t="str">
        <f ca="1">IF($B99&lt;&gt;"",IF(INDIRECT("高専別学科リスト!"&amp;ADDRESS(MATCH($B99,高専別学科リスト!B:B,0),3))&lt;10,"0"&amp;INDIRECT("高専別学科リスト!"&amp;ADDRESS(MATCH($B99,高専別学科リスト!B:B,0),3)),INDIRECT("高専別学科リスト!"&amp;ADDRESS(MATCH($B99,高専別学科リスト!B:B,0),3))),"")</f>
        <v/>
      </c>
      <c r="P99" t="str">
        <f t="shared" ca="1" si="11"/>
        <v/>
      </c>
      <c r="Q99" t="str">
        <f t="shared" ca="1" si="12"/>
        <v/>
      </c>
      <c r="R99" t="str">
        <f t="shared" si="14"/>
        <v/>
      </c>
      <c r="S99" s="13" t="str">
        <f t="shared" si="15"/>
        <v/>
      </c>
      <c r="T99" t="str">
        <f t="shared" si="16"/>
        <v/>
      </c>
    </row>
    <row r="100" spans="1:20">
      <c r="G100" s="35" t="str">
        <f t="shared" si="13"/>
        <v/>
      </c>
      <c r="N100" s="13" t="str">
        <f t="shared" ca="1" si="10"/>
        <v/>
      </c>
      <c r="O100" s="13"/>
      <c r="P100" t="str">
        <f t="shared" ca="1" si="11"/>
        <v/>
      </c>
      <c r="Q100" t="str">
        <f t="shared" ca="1" si="12"/>
        <v/>
      </c>
      <c r="R100" t="str">
        <f t="shared" si="14"/>
        <v/>
      </c>
      <c r="S100" s="13" t="str">
        <f t="shared" si="15"/>
        <v/>
      </c>
      <c r="T100" t="str">
        <f>IF($A100&lt;&gt;"","【"&amp;$I100&amp;"】","")</f>
        <v/>
      </c>
    </row>
    <row r="101" spans="1:20">
      <c r="G101" s="35" t="str">
        <f t="shared" si="13"/>
        <v/>
      </c>
      <c r="N101" s="13" t="str">
        <f t="shared" ca="1" si="10"/>
        <v/>
      </c>
      <c r="O101" s="13"/>
      <c r="P101" t="str">
        <f t="shared" ca="1" si="11"/>
        <v/>
      </c>
      <c r="Q101" t="str">
        <f t="shared" ca="1" si="12"/>
        <v/>
      </c>
      <c r="R101" t="str">
        <f t="shared" si="14"/>
        <v/>
      </c>
      <c r="S101" s="13" t="str">
        <f t="shared" si="15"/>
        <v/>
      </c>
      <c r="T101" t="str">
        <f>IF($A101&lt;&gt;"","【"&amp;$I101&amp;"】","")</f>
        <v/>
      </c>
    </row>
  </sheetData>
  <customSheetViews>
    <customSheetView guid="{6CD4B4B4-F820-40A2-96CA-99AD2E23A915}" topLeftCell="B1">
      <pane ySplit="1" topLeftCell="A2" activePane="bottomLeft" state="frozen"/>
      <selection pane="bottomLeft" activeCell="O94" sqref="O94"/>
      <pageMargins left="0.7" right="0.7" top="0.75" bottom="0.75" header="0.3" footer="0.3"/>
      <pageSetup paperSize="8" orientation="landscape" r:id="rId1"/>
    </customSheetView>
    <customSheetView guid="{A716EC4A-00C3-4D75-80DE-E2A87FCD0DA7}">
      <pane ySplit="1" topLeftCell="A2" activePane="bottomLeft" state="frozen"/>
      <selection pane="bottomLeft" activeCell="H34" sqref="H34"/>
      <pageMargins left="0.7" right="0.7" top="0.75" bottom="0.75" header="0.3" footer="0.3"/>
      <pageSetup paperSize="8" orientation="landscape" r:id="rId2"/>
    </customSheetView>
    <customSheetView guid="{3ACBCE48-82D7-4756-B4B3-68930CC21C52}">
      <pane ySplit="1" topLeftCell="A2" activePane="bottomLeft" state="frozen"/>
      <selection pane="bottomLeft" activeCell="L1" sqref="L1:L1048576"/>
      <pageMargins left="0.7" right="0.7" top="0.75" bottom="0.75" header="0.3" footer="0.3"/>
      <pageSetup paperSize="8" orientation="landscape" r:id="rId3"/>
    </customSheetView>
    <customSheetView guid="{C1B6F5BD-1C1C-42A1-8EDC-DA70E81527E2}">
      <pane ySplit="1" topLeftCell="A2" activePane="bottomLeft" state="frozen"/>
      <selection pane="bottomLeft" activeCell="O2" sqref="O2"/>
      <pageMargins left="0.7" right="0.7" top="0.75" bottom="0.75" header="0.3" footer="0.3"/>
      <pageSetup paperSize="8" orientation="landscape" r:id="rId4"/>
    </customSheetView>
  </customSheetViews>
  <phoneticPr fontId="1"/>
  <dataValidations count="9">
    <dataValidation type="list" allowBlank="1" showInputMessage="1" showErrorMessage="1" sqref="A2:A1048576">
      <formula1>学校名</formula1>
    </dataValidation>
    <dataValidation type="list" allowBlank="1" showInputMessage="1" showErrorMessage="1" sqref="B2:B1048576 I2:I1048576">
      <formula1>INDIRECT(A2)</formula1>
    </dataValidation>
    <dataValidation type="list" allowBlank="1" showInputMessage="1" showErrorMessage="1" sqref="D2:D1048576">
      <formula1>学年</formula1>
    </dataValidation>
    <dataValidation type="list" allowBlank="1" showInputMessage="1" showErrorMessage="1" sqref="E2:F1048576">
      <formula1>レベル</formula1>
    </dataValidation>
    <dataValidation type="list" allowBlank="1" showInputMessage="1" showErrorMessage="1" sqref="H2:H1048576">
      <formula1>分類</formula1>
    </dataValidation>
    <dataValidation type="list" allowBlank="1" showInputMessage="1" showErrorMessage="1" sqref="K2:K99">
      <formula1>単位数</formula1>
    </dataValidation>
    <dataValidation type="list" allowBlank="1" showInputMessage="1" showErrorMessage="1" sqref="C38:C99">
      <formula1>INDIRECT(A38&amp;B38)</formula1>
    </dataValidation>
    <dataValidation type="list" allowBlank="1" showInputMessage="1" showErrorMessage="1" sqref="K100:K1048576">
      <formula1>INDIRECT(I100)</formula1>
    </dataValidation>
    <dataValidation type="list" allowBlank="1" showInputMessage="1" showErrorMessage="1" sqref="J2:J1048576">
      <formula1>必修・選択</formula1>
    </dataValidation>
  </dataValidations>
  <pageMargins left="0.7" right="0.7" top="0.75" bottom="0.75" header="0.3" footer="0.3"/>
  <pageSetup paperSize="8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>
      <pane ySplit="1" topLeftCell="A2" activePane="bottomLeft" state="frozen"/>
      <selection pane="bottomLeft" activeCell="C3" sqref="C3"/>
    </sheetView>
  </sheetViews>
  <sheetFormatPr defaultRowHeight="13.5"/>
  <cols>
    <col min="1" max="1" width="32.125" bestFit="1" customWidth="1"/>
    <col min="2" max="2" width="32.375" bestFit="1" customWidth="1"/>
    <col min="3" max="3" width="9" style="42"/>
  </cols>
  <sheetData>
    <row r="1" spans="1:3">
      <c r="A1" s="11" t="s">
        <v>300</v>
      </c>
      <c r="B1" s="11" t="s">
        <v>1</v>
      </c>
      <c r="C1" s="45" t="s">
        <v>510</v>
      </c>
    </row>
    <row r="2" spans="1:3">
      <c r="A2" s="47" t="s">
        <v>7</v>
      </c>
      <c r="B2" s="1" t="s">
        <v>8</v>
      </c>
      <c r="C2" s="44">
        <v>1</v>
      </c>
    </row>
    <row r="3" spans="1:3">
      <c r="A3" s="48"/>
      <c r="B3" s="1" t="s">
        <v>39</v>
      </c>
      <c r="C3" s="44">
        <v>2</v>
      </c>
    </row>
    <row r="4" spans="1:3">
      <c r="A4" s="48"/>
      <c r="B4" s="1" t="s">
        <v>88</v>
      </c>
      <c r="C4" s="44">
        <v>3</v>
      </c>
    </row>
    <row r="5" spans="1:3">
      <c r="A5" s="48"/>
      <c r="B5" s="1" t="s">
        <v>130</v>
      </c>
      <c r="C5" s="44">
        <v>4</v>
      </c>
    </row>
    <row r="6" spans="1:3">
      <c r="A6" s="48"/>
      <c r="B6" s="1" t="s">
        <v>189</v>
      </c>
      <c r="C6" s="44">
        <v>5</v>
      </c>
    </row>
    <row r="7" spans="1:3">
      <c r="A7" s="49"/>
      <c r="B7" s="1" t="s">
        <v>227</v>
      </c>
      <c r="C7" s="44">
        <v>6</v>
      </c>
    </row>
  </sheetData>
  <customSheetViews>
    <customSheetView guid="{6CD4B4B4-F820-40A2-96CA-99AD2E23A915}">
      <pane ySplit="1" topLeftCell="A2" activePane="bottomLeft" state="frozen"/>
      <selection pane="bottomLeft" activeCell="C3" sqref="C3"/>
      <pageMargins left="0.7" right="0.7" top="0.75" bottom="0.75" header="0.3" footer="0.3"/>
      <pageSetup paperSize="9" orientation="portrait" r:id="rId1"/>
    </customSheetView>
    <customSheetView guid="{A716EC4A-00C3-4D75-80DE-E2A87FCD0DA7}">
      <pane ySplit="1" topLeftCell="A2" activePane="bottomLeft" state="frozen"/>
      <selection pane="bottomLeft" activeCell="B25" sqref="B25"/>
      <pageMargins left="0.7" right="0.7" top="0.75" bottom="0.75" header="0.3" footer="0.3"/>
      <pageSetup paperSize="9" orientation="portrait" r:id="rId2"/>
    </customSheetView>
    <customSheetView guid="{3ACBCE48-82D7-4756-B4B3-68930CC21C52}">
      <pane ySplit="1" topLeftCell="A2" activePane="bottomLeft" state="frozen"/>
      <selection pane="bottomLeft" activeCell="B25" sqref="B25"/>
      <pageMargins left="0.7" right="0.7" top="0.75" bottom="0.75" header="0.3" footer="0.3"/>
      <pageSetup paperSize="9" orientation="portrait" r:id="rId3"/>
    </customSheetView>
    <customSheetView guid="{C1B6F5BD-1C1C-42A1-8EDC-DA70E81527E2}">
      <pane ySplit="1" topLeftCell="A2" activePane="bottomLeft" state="frozen"/>
      <selection pane="bottomLeft" activeCell="C2" sqref="C2"/>
      <pageMargins left="0.7" right="0.7" top="0.75" bottom="0.75" header="0.3" footer="0.3"/>
      <pageSetup paperSize="9" orientation="portrait" r:id="rId4"/>
    </customSheetView>
  </customSheetViews>
  <mergeCells count="1">
    <mergeCell ref="A2:A7"/>
  </mergeCells>
  <phoneticPr fontId="1"/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pane ySplit="1" topLeftCell="A26" activePane="bottomLeft" state="frozen"/>
      <selection pane="bottomLeft" activeCell="B4" sqref="B4"/>
    </sheetView>
  </sheetViews>
  <sheetFormatPr defaultRowHeight="13.5"/>
  <cols>
    <col min="1" max="1" width="23.125" style="17" bestFit="1" customWidth="1"/>
    <col min="2" max="2" width="41.75" bestFit="1" customWidth="1"/>
    <col min="3" max="3" width="16.875" style="17" bestFit="1" customWidth="1"/>
    <col min="6" max="6" width="16.25" bestFit="1" customWidth="1"/>
  </cols>
  <sheetData>
    <row r="1" spans="1:3">
      <c r="A1" s="11" t="s">
        <v>253</v>
      </c>
      <c r="B1" s="11" t="s">
        <v>2</v>
      </c>
      <c r="C1" s="11" t="s">
        <v>301</v>
      </c>
    </row>
    <row r="2" spans="1:3">
      <c r="A2" s="15" t="s">
        <v>302</v>
      </c>
      <c r="B2" s="1" t="s">
        <v>303</v>
      </c>
      <c r="C2" s="16" t="s">
        <v>304</v>
      </c>
    </row>
    <row r="3" spans="1:3">
      <c r="A3" s="47" t="s">
        <v>268</v>
      </c>
      <c r="B3" s="22" t="s">
        <v>305</v>
      </c>
      <c r="C3" s="16" t="s">
        <v>306</v>
      </c>
    </row>
    <row r="4" spans="1:3">
      <c r="A4" s="50"/>
      <c r="B4" s="22" t="s">
        <v>307</v>
      </c>
      <c r="C4" s="16" t="s">
        <v>308</v>
      </c>
    </row>
    <row r="5" spans="1:3">
      <c r="A5" s="50"/>
      <c r="B5" s="22" t="s">
        <v>309</v>
      </c>
      <c r="C5" s="16" t="s">
        <v>310</v>
      </c>
    </row>
    <row r="6" spans="1:3">
      <c r="A6" s="50"/>
      <c r="B6" s="22" t="s">
        <v>311</v>
      </c>
      <c r="C6" s="16" t="s">
        <v>312</v>
      </c>
    </row>
    <row r="7" spans="1:3">
      <c r="A7" s="51"/>
      <c r="B7" s="22" t="s">
        <v>313</v>
      </c>
      <c r="C7" s="16" t="s">
        <v>314</v>
      </c>
    </row>
    <row r="8" spans="1:3">
      <c r="A8" s="47" t="s">
        <v>315</v>
      </c>
      <c r="B8" s="1" t="s">
        <v>316</v>
      </c>
      <c r="C8" s="16" t="s">
        <v>317</v>
      </c>
    </row>
    <row r="9" spans="1:3">
      <c r="A9" s="50"/>
      <c r="B9" s="1" t="s">
        <v>318</v>
      </c>
      <c r="C9" s="16" t="s">
        <v>319</v>
      </c>
    </row>
    <row r="10" spans="1:3">
      <c r="A10" s="51"/>
      <c r="B10" s="1" t="s">
        <v>320</v>
      </c>
      <c r="C10" s="16" t="s">
        <v>321</v>
      </c>
    </row>
    <row r="11" spans="1:3">
      <c r="A11" s="47" t="s">
        <v>322</v>
      </c>
      <c r="B11" s="1" t="s">
        <v>323</v>
      </c>
      <c r="C11" s="16" t="s">
        <v>324</v>
      </c>
    </row>
    <row r="12" spans="1:3">
      <c r="A12" s="50"/>
      <c r="B12" s="1" t="s">
        <v>325</v>
      </c>
      <c r="C12" s="16" t="s">
        <v>326</v>
      </c>
    </row>
    <row r="13" spans="1:3">
      <c r="A13" s="50"/>
      <c r="B13" s="1" t="s">
        <v>327</v>
      </c>
      <c r="C13" s="16" t="s">
        <v>328</v>
      </c>
    </row>
    <row r="14" spans="1:3">
      <c r="A14" s="50"/>
      <c r="B14" s="1" t="s">
        <v>329</v>
      </c>
      <c r="C14" s="16" t="s">
        <v>330</v>
      </c>
    </row>
    <row r="15" spans="1:3">
      <c r="A15" s="51"/>
      <c r="B15" s="1" t="s">
        <v>331</v>
      </c>
      <c r="C15" s="16" t="s">
        <v>332</v>
      </c>
    </row>
    <row r="16" spans="1:3">
      <c r="A16" s="47" t="s">
        <v>333</v>
      </c>
      <c r="B16" s="1" t="s">
        <v>334</v>
      </c>
      <c r="C16" s="16" t="s">
        <v>335</v>
      </c>
    </row>
    <row r="17" spans="1:3">
      <c r="A17" s="50"/>
      <c r="B17" s="1" t="s">
        <v>336</v>
      </c>
      <c r="C17" s="16" t="s">
        <v>337</v>
      </c>
    </row>
    <row r="18" spans="1:3">
      <c r="A18" s="50"/>
      <c r="B18" s="1" t="s">
        <v>338</v>
      </c>
      <c r="C18" s="16" t="s">
        <v>339</v>
      </c>
    </row>
    <row r="19" spans="1:3">
      <c r="A19" s="50"/>
      <c r="B19" s="1" t="s">
        <v>340</v>
      </c>
      <c r="C19" s="16" t="s">
        <v>341</v>
      </c>
    </row>
    <row r="20" spans="1:3">
      <c r="A20" s="50"/>
      <c r="B20" s="1" t="s">
        <v>342</v>
      </c>
      <c r="C20" s="16" t="s">
        <v>343</v>
      </c>
    </row>
    <row r="21" spans="1:3">
      <c r="A21" s="50"/>
      <c r="B21" s="1" t="s">
        <v>344</v>
      </c>
      <c r="C21" s="16" t="s">
        <v>345</v>
      </c>
    </row>
    <row r="22" spans="1:3">
      <c r="A22" s="50"/>
      <c r="B22" s="1" t="s">
        <v>346</v>
      </c>
      <c r="C22" s="16" t="s">
        <v>347</v>
      </c>
    </row>
    <row r="23" spans="1:3">
      <c r="A23" s="50"/>
      <c r="B23" s="1" t="s">
        <v>348</v>
      </c>
      <c r="C23" s="16" t="s">
        <v>349</v>
      </c>
    </row>
    <row r="24" spans="1:3">
      <c r="A24" s="51"/>
      <c r="B24" s="1" t="s">
        <v>350</v>
      </c>
      <c r="C24" s="16" t="s">
        <v>351</v>
      </c>
    </row>
    <row r="25" spans="1:3">
      <c r="A25" s="47" t="s">
        <v>352</v>
      </c>
      <c r="B25" s="1" t="s">
        <v>353</v>
      </c>
      <c r="C25" s="16" t="s">
        <v>354</v>
      </c>
    </row>
    <row r="26" spans="1:3">
      <c r="A26" s="50"/>
      <c r="B26" s="1" t="s">
        <v>355</v>
      </c>
      <c r="C26" s="16" t="s">
        <v>356</v>
      </c>
    </row>
    <row r="27" spans="1:3">
      <c r="A27" s="50"/>
      <c r="B27" s="1" t="s">
        <v>357</v>
      </c>
      <c r="C27" s="16" t="s">
        <v>358</v>
      </c>
    </row>
    <row r="28" spans="1:3">
      <c r="A28" s="50"/>
      <c r="B28" s="1" t="s">
        <v>359</v>
      </c>
      <c r="C28" s="16" t="s">
        <v>360</v>
      </c>
    </row>
    <row r="29" spans="1:3">
      <c r="A29" s="50"/>
      <c r="B29" s="1" t="s">
        <v>361</v>
      </c>
      <c r="C29" s="16" t="s">
        <v>362</v>
      </c>
    </row>
    <row r="30" spans="1:3">
      <c r="A30" s="50"/>
      <c r="B30" s="1" t="s">
        <v>363</v>
      </c>
      <c r="C30" s="16" t="s">
        <v>364</v>
      </c>
    </row>
    <row r="31" spans="1:3">
      <c r="A31" s="50"/>
      <c r="B31" s="1" t="s">
        <v>365</v>
      </c>
      <c r="C31" s="16" t="s">
        <v>366</v>
      </c>
    </row>
    <row r="32" spans="1:3">
      <c r="A32" s="50"/>
      <c r="B32" s="1" t="s">
        <v>367</v>
      </c>
      <c r="C32" s="16" t="s">
        <v>368</v>
      </c>
    </row>
    <row r="33" spans="1:7">
      <c r="A33" s="50"/>
      <c r="B33" s="1" t="s">
        <v>369</v>
      </c>
      <c r="C33" s="16" t="s">
        <v>370</v>
      </c>
    </row>
    <row r="34" spans="1:7">
      <c r="A34" s="50"/>
      <c r="B34" s="1" t="s">
        <v>371</v>
      </c>
      <c r="C34" s="16" t="s">
        <v>372</v>
      </c>
    </row>
    <row r="35" spans="1:7">
      <c r="A35" s="50"/>
      <c r="B35" s="1" t="s">
        <v>373</v>
      </c>
      <c r="C35" s="16" t="s">
        <v>374</v>
      </c>
    </row>
    <row r="36" spans="1:7">
      <c r="A36" s="50"/>
      <c r="B36" s="1" t="s">
        <v>375</v>
      </c>
      <c r="C36" s="16" t="s">
        <v>376</v>
      </c>
    </row>
    <row r="37" spans="1:7">
      <c r="A37" s="51"/>
      <c r="B37" s="1" t="s">
        <v>377</v>
      </c>
      <c r="C37" s="16" t="s">
        <v>378</v>
      </c>
    </row>
    <row r="38" spans="1:7">
      <c r="A38" s="47" t="s">
        <v>379</v>
      </c>
      <c r="B38" s="1" t="s">
        <v>380</v>
      </c>
      <c r="C38" s="16" t="s">
        <v>381</v>
      </c>
    </row>
    <row r="39" spans="1:7">
      <c r="A39" s="50"/>
      <c r="B39" s="1" t="s">
        <v>382</v>
      </c>
      <c r="C39" s="16" t="s">
        <v>383</v>
      </c>
    </row>
    <row r="40" spans="1:7">
      <c r="A40" s="50"/>
      <c r="B40" s="1" t="s">
        <v>384</v>
      </c>
      <c r="C40" s="16" t="s">
        <v>385</v>
      </c>
    </row>
    <row r="41" spans="1:7">
      <c r="A41" s="50"/>
      <c r="B41" s="1" t="s">
        <v>386</v>
      </c>
      <c r="C41" s="16" t="s">
        <v>387</v>
      </c>
    </row>
    <row r="42" spans="1:7">
      <c r="A42" s="50"/>
      <c r="B42" s="1" t="s">
        <v>388</v>
      </c>
      <c r="C42" s="16" t="s">
        <v>389</v>
      </c>
    </row>
    <row r="43" spans="1:7">
      <c r="A43" s="50"/>
      <c r="B43" s="1" t="s">
        <v>390</v>
      </c>
      <c r="C43" s="16" t="s">
        <v>391</v>
      </c>
      <c r="F43" s="23"/>
      <c r="G43" s="24"/>
    </row>
    <row r="44" spans="1:7">
      <c r="A44" s="50"/>
      <c r="B44" s="1" t="s">
        <v>392</v>
      </c>
      <c r="C44" s="16" t="s">
        <v>393</v>
      </c>
      <c r="F44" s="24"/>
      <c r="G44" s="24"/>
    </row>
    <row r="45" spans="1:7">
      <c r="A45" s="50"/>
      <c r="B45" s="1" t="s">
        <v>394</v>
      </c>
      <c r="C45" s="16" t="s">
        <v>395</v>
      </c>
      <c r="F45" s="24"/>
      <c r="G45" s="24"/>
    </row>
    <row r="46" spans="1:7">
      <c r="A46" s="51"/>
      <c r="B46" s="1" t="s">
        <v>396</v>
      </c>
      <c r="C46" s="16" t="s">
        <v>397</v>
      </c>
      <c r="F46" s="24"/>
      <c r="G46" s="24"/>
    </row>
    <row r="47" spans="1:7">
      <c r="A47" s="47" t="s">
        <v>398</v>
      </c>
      <c r="B47" s="1" t="s">
        <v>399</v>
      </c>
      <c r="C47" s="16" t="s">
        <v>400</v>
      </c>
      <c r="G47" s="24"/>
    </row>
    <row r="48" spans="1:7">
      <c r="A48" s="50"/>
      <c r="B48" s="1" t="s">
        <v>401</v>
      </c>
      <c r="C48" s="16" t="s">
        <v>402</v>
      </c>
      <c r="F48" s="24"/>
      <c r="G48" s="24"/>
    </row>
    <row r="49" spans="1:7">
      <c r="A49" s="50"/>
      <c r="B49" s="1" t="s">
        <v>403</v>
      </c>
      <c r="C49" s="16" t="s">
        <v>404</v>
      </c>
      <c r="F49" s="24"/>
      <c r="G49" s="24"/>
    </row>
    <row r="50" spans="1:7">
      <c r="A50" s="50"/>
      <c r="B50" s="1" t="s">
        <v>405</v>
      </c>
      <c r="C50" s="16" t="s">
        <v>406</v>
      </c>
    </row>
    <row r="51" spans="1:7">
      <c r="A51" s="50"/>
      <c r="B51" s="1" t="s">
        <v>407</v>
      </c>
      <c r="C51" s="16" t="s">
        <v>408</v>
      </c>
    </row>
    <row r="52" spans="1:7">
      <c r="A52" s="50"/>
      <c r="B52" s="1" t="s">
        <v>409</v>
      </c>
      <c r="C52" s="16" t="s">
        <v>410</v>
      </c>
    </row>
    <row r="53" spans="1:7">
      <c r="A53" s="50"/>
      <c r="B53" s="1" t="s">
        <v>411</v>
      </c>
      <c r="C53" s="16" t="s">
        <v>412</v>
      </c>
    </row>
    <row r="54" spans="1:7">
      <c r="A54" s="50"/>
      <c r="B54" s="1" t="s">
        <v>413</v>
      </c>
      <c r="C54" s="16" t="s">
        <v>414</v>
      </c>
    </row>
    <row r="55" spans="1:7">
      <c r="A55" s="51"/>
      <c r="B55" s="1" t="s">
        <v>415</v>
      </c>
      <c r="C55" s="16" t="s">
        <v>416</v>
      </c>
    </row>
    <row r="56" spans="1:7">
      <c r="A56" s="47" t="s">
        <v>417</v>
      </c>
      <c r="B56" s="1" t="s">
        <v>418</v>
      </c>
      <c r="C56" s="16" t="s">
        <v>419</v>
      </c>
    </row>
    <row r="57" spans="1:7">
      <c r="A57" s="50"/>
      <c r="B57" s="1" t="s">
        <v>420</v>
      </c>
      <c r="C57" s="16" t="s">
        <v>421</v>
      </c>
    </row>
    <row r="58" spans="1:7">
      <c r="A58" s="50"/>
      <c r="B58" s="1" t="s">
        <v>422</v>
      </c>
      <c r="C58" s="16" t="s">
        <v>423</v>
      </c>
    </row>
    <row r="59" spans="1:7">
      <c r="A59" s="50"/>
      <c r="B59" s="1" t="s">
        <v>424</v>
      </c>
      <c r="C59" s="16" t="s">
        <v>425</v>
      </c>
    </row>
    <row r="60" spans="1:7">
      <c r="A60" s="50"/>
      <c r="B60" s="1" t="s">
        <v>426</v>
      </c>
      <c r="C60" s="16" t="s">
        <v>427</v>
      </c>
    </row>
    <row r="61" spans="1:7">
      <c r="A61" s="50"/>
      <c r="B61" s="1" t="s">
        <v>428</v>
      </c>
      <c r="C61" s="16" t="s">
        <v>429</v>
      </c>
    </row>
    <row r="62" spans="1:7">
      <c r="A62" s="50"/>
      <c r="B62" s="1" t="s">
        <v>430</v>
      </c>
      <c r="C62" s="16" t="s">
        <v>431</v>
      </c>
    </row>
    <row r="63" spans="1:7">
      <c r="A63" s="50"/>
      <c r="B63" s="1" t="s">
        <v>432</v>
      </c>
      <c r="C63" s="16" t="s">
        <v>433</v>
      </c>
    </row>
    <row r="64" spans="1:7">
      <c r="A64" s="51"/>
      <c r="B64" s="1" t="s">
        <v>434</v>
      </c>
      <c r="C64" s="16" t="s">
        <v>435</v>
      </c>
    </row>
    <row r="65" spans="1:3">
      <c r="A65" s="47" t="s">
        <v>436</v>
      </c>
      <c r="B65" s="1" t="s">
        <v>437</v>
      </c>
      <c r="C65" s="16" t="s">
        <v>438</v>
      </c>
    </row>
    <row r="66" spans="1:3">
      <c r="A66" s="50"/>
      <c r="B66" s="1" t="s">
        <v>439</v>
      </c>
      <c r="C66" s="16" t="s">
        <v>440</v>
      </c>
    </row>
    <row r="67" spans="1:3">
      <c r="A67" s="50"/>
      <c r="B67" s="1" t="s">
        <v>441</v>
      </c>
      <c r="C67" s="16" t="s">
        <v>442</v>
      </c>
    </row>
    <row r="68" spans="1:3">
      <c r="A68" s="50"/>
      <c r="B68" s="1" t="s">
        <v>443</v>
      </c>
      <c r="C68" s="16" t="s">
        <v>444</v>
      </c>
    </row>
    <row r="69" spans="1:3">
      <c r="A69" s="50"/>
      <c r="B69" s="1" t="s">
        <v>445</v>
      </c>
      <c r="C69" s="16" t="s">
        <v>446</v>
      </c>
    </row>
    <row r="70" spans="1:3">
      <c r="A70" s="50"/>
      <c r="B70" s="1" t="s">
        <v>447</v>
      </c>
      <c r="C70" s="16" t="s">
        <v>448</v>
      </c>
    </row>
    <row r="71" spans="1:3">
      <c r="A71" s="50"/>
      <c r="B71" s="1" t="s">
        <v>449</v>
      </c>
      <c r="C71" s="16" t="s">
        <v>450</v>
      </c>
    </row>
    <row r="72" spans="1:3">
      <c r="A72" s="50"/>
      <c r="B72" s="1" t="s">
        <v>451</v>
      </c>
      <c r="C72" s="16" t="s">
        <v>452</v>
      </c>
    </row>
    <row r="73" spans="1:3">
      <c r="A73" s="50"/>
      <c r="B73" s="1" t="s">
        <v>453</v>
      </c>
      <c r="C73" s="16" t="s">
        <v>454</v>
      </c>
    </row>
    <row r="74" spans="1:3">
      <c r="A74" s="50"/>
      <c r="B74" s="1" t="s">
        <v>455</v>
      </c>
      <c r="C74" s="16" t="s">
        <v>456</v>
      </c>
    </row>
    <row r="75" spans="1:3">
      <c r="A75" s="51"/>
      <c r="B75" s="1" t="s">
        <v>457</v>
      </c>
      <c r="C75" s="16" t="s">
        <v>458</v>
      </c>
    </row>
    <row r="76" spans="1:3">
      <c r="A76" s="47" t="s">
        <v>459</v>
      </c>
      <c r="B76" s="1" t="s">
        <v>460</v>
      </c>
      <c r="C76" s="16" t="s">
        <v>461</v>
      </c>
    </row>
    <row r="77" spans="1:3">
      <c r="A77" s="50"/>
      <c r="B77" s="1" t="s">
        <v>462</v>
      </c>
      <c r="C77" s="16" t="s">
        <v>463</v>
      </c>
    </row>
    <row r="78" spans="1:3">
      <c r="A78" s="50"/>
      <c r="B78" s="1" t="s">
        <v>464</v>
      </c>
      <c r="C78" s="16" t="s">
        <v>465</v>
      </c>
    </row>
    <row r="79" spans="1:3">
      <c r="A79" s="50"/>
      <c r="B79" s="1" t="s">
        <v>466</v>
      </c>
      <c r="C79" s="16" t="s">
        <v>467</v>
      </c>
    </row>
    <row r="80" spans="1:3">
      <c r="A80" s="50"/>
      <c r="B80" s="1" t="s">
        <v>468</v>
      </c>
      <c r="C80" s="16" t="s">
        <v>469</v>
      </c>
    </row>
    <row r="81" spans="1:3">
      <c r="A81" s="50"/>
      <c r="B81" s="1" t="s">
        <v>470</v>
      </c>
      <c r="C81" s="16" t="s">
        <v>471</v>
      </c>
    </row>
    <row r="82" spans="1:3">
      <c r="A82" s="50"/>
      <c r="B82" s="1" t="s">
        <v>472</v>
      </c>
      <c r="C82" s="16" t="s">
        <v>473</v>
      </c>
    </row>
    <row r="83" spans="1:3">
      <c r="A83" s="50"/>
      <c r="B83" s="1" t="s">
        <v>474</v>
      </c>
      <c r="C83" s="16" t="s">
        <v>475</v>
      </c>
    </row>
    <row r="84" spans="1:3">
      <c r="A84" s="51"/>
      <c r="B84" s="1" t="s">
        <v>476</v>
      </c>
      <c r="C84" s="16" t="s">
        <v>477</v>
      </c>
    </row>
    <row r="85" spans="1:3">
      <c r="A85" s="47" t="s">
        <v>296</v>
      </c>
      <c r="B85" s="1" t="s">
        <v>478</v>
      </c>
      <c r="C85" s="16" t="s">
        <v>479</v>
      </c>
    </row>
    <row r="86" spans="1:3">
      <c r="A86" s="50"/>
      <c r="B86" s="1" t="s">
        <v>480</v>
      </c>
      <c r="C86" s="16" t="s">
        <v>481</v>
      </c>
    </row>
    <row r="87" spans="1:3">
      <c r="A87" s="51"/>
      <c r="B87" s="1" t="s">
        <v>482</v>
      </c>
      <c r="C87" s="16" t="s">
        <v>483</v>
      </c>
    </row>
    <row r="88" spans="1:3">
      <c r="A88" s="47" t="s">
        <v>298</v>
      </c>
      <c r="B88" s="1" t="s">
        <v>484</v>
      </c>
      <c r="C88" s="16" t="s">
        <v>485</v>
      </c>
    </row>
    <row r="89" spans="1:3">
      <c r="A89" s="50"/>
      <c r="B89" s="1" t="s">
        <v>486</v>
      </c>
      <c r="C89" s="16" t="s">
        <v>487</v>
      </c>
    </row>
    <row r="90" spans="1:3">
      <c r="A90" s="51"/>
      <c r="B90" s="1" t="s">
        <v>488</v>
      </c>
      <c r="C90" s="16" t="s">
        <v>489</v>
      </c>
    </row>
  </sheetData>
  <customSheetViews>
    <customSheetView guid="{6CD4B4B4-F820-40A2-96CA-99AD2E23A915}">
      <pane ySplit="1" topLeftCell="A26" activePane="bottomLeft" state="frozen"/>
      <selection pane="bottomLeft" activeCell="B4" sqref="B4"/>
      <pageMargins left="0.7" right="0.7" top="0.75" bottom="0.75" header="0.3" footer="0.3"/>
      <pageSetup paperSize="9" orientation="portrait" r:id="rId1"/>
    </customSheetView>
    <customSheetView guid="{A716EC4A-00C3-4D75-80DE-E2A87FCD0DA7}">
      <pane ySplit="1" topLeftCell="A20" activePane="bottomLeft" state="frozen"/>
      <selection pane="bottomLeft" activeCell="B42" sqref="B42"/>
      <pageMargins left="0.7" right="0.7" top="0.75" bottom="0.75" header="0.3" footer="0.3"/>
      <pageSetup paperSize="9" orientation="portrait" r:id="rId2"/>
    </customSheetView>
    <customSheetView guid="{3ACBCE48-82D7-4756-B4B3-68930CC21C52}">
      <pane ySplit="1" topLeftCell="A20" activePane="bottomLeft" state="frozen"/>
      <selection pane="bottomLeft" activeCell="B42" sqref="B42"/>
      <pageMargins left="0.7" right="0.7" top="0.75" bottom="0.75" header="0.3" footer="0.3"/>
      <pageSetup paperSize="9" orientation="portrait" r:id="rId3"/>
    </customSheetView>
    <customSheetView guid="{C1B6F5BD-1C1C-42A1-8EDC-DA70E81527E2}">
      <pane ySplit="1" topLeftCell="A26" activePane="bottomLeft" state="frozen"/>
      <selection pane="bottomLeft" activeCell="B4" sqref="B4"/>
      <pageMargins left="0.7" right="0.7" top="0.75" bottom="0.75" header="0.3" footer="0.3"/>
      <pageSetup paperSize="9" orientation="portrait" r:id="rId4"/>
    </customSheetView>
  </customSheetViews>
  <mergeCells count="12">
    <mergeCell ref="A88:A90"/>
    <mergeCell ref="A3:A7"/>
    <mergeCell ref="A8:A10"/>
    <mergeCell ref="A11:A15"/>
    <mergeCell ref="A16:A24"/>
    <mergeCell ref="A25:A37"/>
    <mergeCell ref="A38:A46"/>
    <mergeCell ref="A47:A55"/>
    <mergeCell ref="A56:A64"/>
    <mergeCell ref="A65:A75"/>
    <mergeCell ref="A76:A84"/>
    <mergeCell ref="A85:A87"/>
  </mergeCells>
  <phoneticPr fontId="1"/>
  <pageMargins left="0.7" right="0.7" top="0.75" bottom="0.75" header="0.3" footer="0.3"/>
  <pageSetup paperSize="9" orientation="portrait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"/>
  <sheetViews>
    <sheetView zoomScale="115" zoomScaleNormal="115" workbookViewId="0">
      <selection activeCell="F238" sqref="F238"/>
    </sheetView>
  </sheetViews>
  <sheetFormatPr defaultRowHeight="13.5"/>
  <cols>
    <col min="1" max="1" width="21.375" bestFit="1" customWidth="1"/>
    <col min="2" max="2" width="26.875" bestFit="1" customWidth="1"/>
    <col min="3" max="3" width="28.375" bestFit="1" customWidth="1"/>
    <col min="4" max="4" width="10" bestFit="1" customWidth="1"/>
    <col min="5" max="5" width="13.5" bestFit="1" customWidth="1"/>
    <col min="7" max="7" width="23.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>
      <c r="A2" s="47" t="s">
        <v>7</v>
      </c>
      <c r="B2" s="52" t="s">
        <v>8</v>
      </c>
      <c r="C2" s="1" t="s">
        <v>9</v>
      </c>
      <c r="D2" s="1" t="s">
        <v>10</v>
      </c>
      <c r="E2" s="1" t="s">
        <v>11</v>
      </c>
      <c r="F2" s="1">
        <v>3</v>
      </c>
      <c r="G2" s="3"/>
    </row>
    <row r="3" spans="1:7">
      <c r="A3" s="50"/>
      <c r="B3" s="52"/>
      <c r="C3" s="1" t="s">
        <v>9</v>
      </c>
      <c r="D3" s="1" t="s">
        <v>10</v>
      </c>
      <c r="E3" s="1" t="s">
        <v>12</v>
      </c>
      <c r="F3" s="1">
        <v>2</v>
      </c>
      <c r="G3" s="4"/>
    </row>
    <row r="4" spans="1:7">
      <c r="A4" s="50"/>
      <c r="B4" s="52"/>
      <c r="C4" s="1" t="s">
        <v>9</v>
      </c>
      <c r="D4" s="1" t="s">
        <v>10</v>
      </c>
      <c r="E4" s="1" t="s">
        <v>13</v>
      </c>
      <c r="F4" s="1">
        <v>2</v>
      </c>
      <c r="G4" s="4"/>
    </row>
    <row r="5" spans="1:7">
      <c r="A5" s="50"/>
      <c r="B5" s="52"/>
      <c r="C5" s="1" t="s">
        <v>9</v>
      </c>
      <c r="D5" s="1" t="s">
        <v>10</v>
      </c>
      <c r="E5" s="1" t="s">
        <v>14</v>
      </c>
      <c r="F5" s="1">
        <v>1</v>
      </c>
      <c r="G5" s="4"/>
    </row>
    <row r="6" spans="1:7">
      <c r="A6" s="50"/>
      <c r="B6" s="52"/>
      <c r="C6" s="1" t="s">
        <v>15</v>
      </c>
      <c r="D6" s="1" t="s">
        <v>10</v>
      </c>
      <c r="E6" s="1" t="s">
        <v>12</v>
      </c>
      <c r="F6" s="1">
        <v>1</v>
      </c>
      <c r="G6" s="4"/>
    </row>
    <row r="7" spans="1:7">
      <c r="A7" s="50"/>
      <c r="B7" s="52"/>
      <c r="C7" s="1" t="s">
        <v>15</v>
      </c>
      <c r="D7" s="1" t="s">
        <v>10</v>
      </c>
      <c r="E7" s="1" t="s">
        <v>13</v>
      </c>
      <c r="F7" s="1">
        <v>2</v>
      </c>
      <c r="G7" s="4"/>
    </row>
    <row r="8" spans="1:7">
      <c r="A8" s="50"/>
      <c r="B8" s="52"/>
      <c r="C8" s="1" t="s">
        <v>16</v>
      </c>
      <c r="D8" s="1" t="s">
        <v>10</v>
      </c>
      <c r="E8" s="1" t="s">
        <v>14</v>
      </c>
      <c r="F8" s="1">
        <v>1</v>
      </c>
      <c r="G8" s="4"/>
    </row>
    <row r="9" spans="1:7">
      <c r="A9" s="50"/>
      <c r="B9" s="52"/>
      <c r="C9" s="1" t="s">
        <v>17</v>
      </c>
      <c r="D9" s="1" t="s">
        <v>10</v>
      </c>
      <c r="E9" s="1" t="s">
        <v>14</v>
      </c>
      <c r="F9" s="1">
        <v>1</v>
      </c>
      <c r="G9" s="4"/>
    </row>
    <row r="10" spans="1:7">
      <c r="A10" s="50"/>
      <c r="B10" s="52"/>
      <c r="C10" s="1" t="s">
        <v>18</v>
      </c>
      <c r="D10" s="1" t="s">
        <v>10</v>
      </c>
      <c r="E10" s="1" t="s">
        <v>14</v>
      </c>
      <c r="F10" s="1">
        <v>1</v>
      </c>
      <c r="G10" s="4"/>
    </row>
    <row r="11" spans="1:7">
      <c r="A11" s="50"/>
      <c r="B11" s="52"/>
      <c r="C11" s="1" t="s">
        <v>19</v>
      </c>
      <c r="D11" s="1" t="s">
        <v>10</v>
      </c>
      <c r="E11" s="1" t="s">
        <v>11</v>
      </c>
      <c r="F11" s="1">
        <v>2</v>
      </c>
      <c r="G11" s="4"/>
    </row>
    <row r="12" spans="1:7">
      <c r="A12" s="50"/>
      <c r="B12" s="52"/>
      <c r="C12" s="1" t="s">
        <v>19</v>
      </c>
      <c r="D12" s="1" t="s">
        <v>10</v>
      </c>
      <c r="E12" s="1" t="s">
        <v>12</v>
      </c>
      <c r="F12" s="1">
        <v>2</v>
      </c>
      <c r="G12" s="4"/>
    </row>
    <row r="13" spans="1:7">
      <c r="A13" s="50"/>
      <c r="B13" s="52"/>
      <c r="C13" s="1" t="s">
        <v>20</v>
      </c>
      <c r="D13" s="1" t="s">
        <v>10</v>
      </c>
      <c r="E13" s="1" t="s">
        <v>11</v>
      </c>
      <c r="F13" s="1">
        <v>2</v>
      </c>
      <c r="G13" s="4"/>
    </row>
    <row r="14" spans="1:7">
      <c r="A14" s="50"/>
      <c r="B14" s="52"/>
      <c r="C14" s="1" t="s">
        <v>21</v>
      </c>
      <c r="D14" s="1" t="s">
        <v>10</v>
      </c>
      <c r="E14" s="1" t="s">
        <v>11</v>
      </c>
      <c r="F14" s="1">
        <v>4</v>
      </c>
      <c r="G14" s="4"/>
    </row>
    <row r="15" spans="1:7">
      <c r="A15" s="50"/>
      <c r="B15" s="52"/>
      <c r="C15" s="1" t="s">
        <v>22</v>
      </c>
      <c r="D15" s="1" t="s">
        <v>10</v>
      </c>
      <c r="E15" s="1" t="s">
        <v>11</v>
      </c>
      <c r="F15" s="1">
        <v>2</v>
      </c>
      <c r="G15" s="4"/>
    </row>
    <row r="16" spans="1:7">
      <c r="A16" s="50"/>
      <c r="B16" s="52"/>
      <c r="C16" s="1" t="s">
        <v>23</v>
      </c>
      <c r="D16" s="1" t="s">
        <v>10</v>
      </c>
      <c r="E16" s="1" t="s">
        <v>12</v>
      </c>
      <c r="F16" s="1">
        <v>3</v>
      </c>
      <c r="G16" s="4"/>
    </row>
    <row r="17" spans="1:7">
      <c r="A17" s="50"/>
      <c r="B17" s="52"/>
      <c r="C17" s="1" t="s">
        <v>23</v>
      </c>
      <c r="D17" s="1" t="s">
        <v>10</v>
      </c>
      <c r="E17" s="1" t="s">
        <v>13</v>
      </c>
      <c r="F17" s="1">
        <v>2</v>
      </c>
      <c r="G17" s="4"/>
    </row>
    <row r="18" spans="1:7">
      <c r="A18" s="50"/>
      <c r="B18" s="52"/>
      <c r="C18" s="1" t="s">
        <v>24</v>
      </c>
      <c r="D18" s="1" t="s">
        <v>10</v>
      </c>
      <c r="E18" s="1" t="s">
        <v>12</v>
      </c>
      <c r="F18" s="1">
        <v>2</v>
      </c>
      <c r="G18" s="4"/>
    </row>
    <row r="19" spans="1:7">
      <c r="A19" s="50"/>
      <c r="B19" s="52"/>
      <c r="C19" s="1" t="s">
        <v>25</v>
      </c>
      <c r="D19" s="1" t="s">
        <v>10</v>
      </c>
      <c r="E19" s="1" t="s">
        <v>12</v>
      </c>
      <c r="F19" s="1">
        <v>2</v>
      </c>
      <c r="G19" s="4"/>
    </row>
    <row r="20" spans="1:7">
      <c r="A20" s="50"/>
      <c r="B20" s="52"/>
      <c r="C20" s="1" t="s">
        <v>25</v>
      </c>
      <c r="D20" s="1" t="s">
        <v>10</v>
      </c>
      <c r="E20" s="1" t="s">
        <v>13</v>
      </c>
      <c r="F20" s="1">
        <v>2</v>
      </c>
      <c r="G20" s="4"/>
    </row>
    <row r="21" spans="1:7">
      <c r="A21" s="50"/>
      <c r="B21" s="52"/>
      <c r="C21" s="1" t="s">
        <v>26</v>
      </c>
      <c r="D21" s="1" t="s">
        <v>10</v>
      </c>
      <c r="E21" s="1" t="s">
        <v>11</v>
      </c>
      <c r="F21" s="1">
        <v>2</v>
      </c>
      <c r="G21" s="4"/>
    </row>
    <row r="22" spans="1:7">
      <c r="A22" s="50"/>
      <c r="B22" s="52"/>
      <c r="C22" s="1" t="s">
        <v>26</v>
      </c>
      <c r="D22" s="1" t="s">
        <v>10</v>
      </c>
      <c r="E22" s="1" t="s">
        <v>12</v>
      </c>
      <c r="F22" s="1">
        <v>3</v>
      </c>
      <c r="G22" s="4"/>
    </row>
    <row r="23" spans="1:7">
      <c r="A23" s="50"/>
      <c r="B23" s="52"/>
      <c r="C23" s="1" t="s">
        <v>27</v>
      </c>
      <c r="D23" s="1" t="s">
        <v>10</v>
      </c>
      <c r="E23" s="1" t="s">
        <v>11</v>
      </c>
      <c r="F23" s="1">
        <v>2</v>
      </c>
      <c r="G23" s="4"/>
    </row>
    <row r="24" spans="1:7">
      <c r="A24" s="50"/>
      <c r="B24" s="52"/>
      <c r="C24" s="1" t="s">
        <v>27</v>
      </c>
      <c r="D24" s="1" t="s">
        <v>10</v>
      </c>
      <c r="E24" s="1" t="s">
        <v>12</v>
      </c>
      <c r="F24" s="1">
        <v>2</v>
      </c>
      <c r="G24" s="4"/>
    </row>
    <row r="25" spans="1:7">
      <c r="A25" s="50"/>
      <c r="B25" s="52"/>
      <c r="C25" s="1" t="s">
        <v>27</v>
      </c>
      <c r="D25" s="1" t="s">
        <v>10</v>
      </c>
      <c r="E25" s="1" t="s">
        <v>13</v>
      </c>
      <c r="F25" s="1">
        <v>1</v>
      </c>
      <c r="G25" s="4"/>
    </row>
    <row r="26" spans="1:7">
      <c r="A26" s="50"/>
      <c r="B26" s="52"/>
      <c r="C26" s="1" t="s">
        <v>28</v>
      </c>
      <c r="D26" s="1" t="s">
        <v>10</v>
      </c>
      <c r="E26" s="1" t="s">
        <v>12</v>
      </c>
      <c r="F26" s="1">
        <v>1</v>
      </c>
      <c r="G26" s="4"/>
    </row>
    <row r="27" spans="1:7">
      <c r="A27" s="50"/>
      <c r="B27" s="52"/>
      <c r="C27" s="1" t="s">
        <v>29</v>
      </c>
      <c r="D27" s="1" t="s">
        <v>10</v>
      </c>
      <c r="E27" s="1" t="s">
        <v>11</v>
      </c>
      <c r="F27" s="1">
        <v>2</v>
      </c>
      <c r="G27" s="4"/>
    </row>
    <row r="28" spans="1:7">
      <c r="A28" s="50"/>
      <c r="B28" s="52"/>
      <c r="C28" s="1" t="s">
        <v>29</v>
      </c>
      <c r="D28" s="1" t="s">
        <v>10</v>
      </c>
      <c r="E28" s="1" t="s">
        <v>12</v>
      </c>
      <c r="F28" s="1">
        <v>2</v>
      </c>
      <c r="G28" s="4"/>
    </row>
    <row r="29" spans="1:7">
      <c r="A29" s="50"/>
      <c r="B29" s="52"/>
      <c r="C29" s="1" t="s">
        <v>29</v>
      </c>
      <c r="D29" s="1" t="s">
        <v>10</v>
      </c>
      <c r="E29" s="1" t="s">
        <v>13</v>
      </c>
      <c r="F29" s="1">
        <v>2</v>
      </c>
      <c r="G29" s="4"/>
    </row>
    <row r="30" spans="1:7">
      <c r="A30" s="50"/>
      <c r="B30" s="52"/>
      <c r="C30" s="1" t="s">
        <v>29</v>
      </c>
      <c r="D30" s="1" t="s">
        <v>10</v>
      </c>
      <c r="E30" s="1" t="s">
        <v>14</v>
      </c>
      <c r="F30" s="1">
        <v>1</v>
      </c>
      <c r="G30" s="4"/>
    </row>
    <row r="31" spans="1:7">
      <c r="A31" s="50"/>
      <c r="B31" s="52"/>
      <c r="C31" s="1" t="s">
        <v>29</v>
      </c>
      <c r="D31" s="1" t="s">
        <v>10</v>
      </c>
      <c r="E31" s="1" t="s">
        <v>30</v>
      </c>
      <c r="F31" s="1">
        <v>1</v>
      </c>
      <c r="G31" s="4"/>
    </row>
    <row r="32" spans="1:7">
      <c r="A32" s="50"/>
      <c r="B32" s="52"/>
      <c r="C32" s="1" t="s">
        <v>31</v>
      </c>
      <c r="D32" s="1" t="s">
        <v>10</v>
      </c>
      <c r="E32" s="1" t="s">
        <v>11</v>
      </c>
      <c r="F32" s="1">
        <v>2</v>
      </c>
      <c r="G32" s="53" t="s">
        <v>32</v>
      </c>
    </row>
    <row r="33" spans="1:7">
      <c r="A33" s="50"/>
      <c r="B33" s="52"/>
      <c r="C33" s="1" t="s">
        <v>33</v>
      </c>
      <c r="D33" s="1" t="s">
        <v>10</v>
      </c>
      <c r="E33" s="1" t="s">
        <v>11</v>
      </c>
      <c r="F33" s="1">
        <v>2</v>
      </c>
      <c r="G33" s="54"/>
    </row>
    <row r="34" spans="1:7">
      <c r="A34" s="50"/>
      <c r="B34" s="52"/>
      <c r="C34" s="1" t="s">
        <v>34</v>
      </c>
      <c r="D34" s="1" t="s">
        <v>10</v>
      </c>
      <c r="E34" s="1" t="s">
        <v>11</v>
      </c>
      <c r="F34" s="1">
        <v>2</v>
      </c>
      <c r="G34" s="55"/>
    </row>
    <row r="35" spans="1:7">
      <c r="A35" s="50"/>
      <c r="B35" s="52"/>
      <c r="C35" s="1" t="s">
        <v>35</v>
      </c>
      <c r="D35" s="1" t="s">
        <v>10</v>
      </c>
      <c r="E35" s="1" t="s">
        <v>11</v>
      </c>
      <c r="F35" s="1">
        <v>3</v>
      </c>
      <c r="G35" s="4"/>
    </row>
    <row r="36" spans="1:7">
      <c r="A36" s="50"/>
      <c r="B36" s="52"/>
      <c r="C36" s="1" t="s">
        <v>35</v>
      </c>
      <c r="D36" s="1" t="s">
        <v>10</v>
      </c>
      <c r="E36" s="1" t="s">
        <v>12</v>
      </c>
      <c r="F36" s="1">
        <v>3</v>
      </c>
      <c r="G36" s="4"/>
    </row>
    <row r="37" spans="1:7">
      <c r="A37" s="50"/>
      <c r="B37" s="52"/>
      <c r="C37" s="1" t="s">
        <v>36</v>
      </c>
      <c r="D37" s="1" t="s">
        <v>10</v>
      </c>
      <c r="E37" s="1" t="s">
        <v>11</v>
      </c>
      <c r="F37" s="1">
        <v>3</v>
      </c>
      <c r="G37" s="4"/>
    </row>
    <row r="38" spans="1:7">
      <c r="A38" s="50"/>
      <c r="B38" s="52"/>
      <c r="C38" s="1" t="s">
        <v>36</v>
      </c>
      <c r="D38" s="1" t="s">
        <v>10</v>
      </c>
      <c r="E38" s="1" t="s">
        <v>12</v>
      </c>
      <c r="F38" s="1">
        <v>2</v>
      </c>
      <c r="G38" s="4"/>
    </row>
    <row r="39" spans="1:7">
      <c r="A39" s="50"/>
      <c r="B39" s="52"/>
      <c r="C39" s="1" t="s">
        <v>37</v>
      </c>
      <c r="D39" s="1" t="s">
        <v>10</v>
      </c>
      <c r="E39" s="1" t="s">
        <v>13</v>
      </c>
      <c r="F39" s="1">
        <v>4</v>
      </c>
      <c r="G39" s="4"/>
    </row>
    <row r="40" spans="1:7">
      <c r="A40" s="50"/>
      <c r="B40" s="52"/>
      <c r="C40" s="1" t="s">
        <v>37</v>
      </c>
      <c r="D40" s="1" t="s">
        <v>10</v>
      </c>
      <c r="E40" s="1" t="s">
        <v>14</v>
      </c>
      <c r="F40" s="1">
        <v>3</v>
      </c>
      <c r="G40" s="4"/>
    </row>
    <row r="41" spans="1:7">
      <c r="A41" s="50"/>
      <c r="B41" s="52"/>
      <c r="C41" s="1" t="s">
        <v>37</v>
      </c>
      <c r="D41" s="1" t="s">
        <v>10</v>
      </c>
      <c r="E41" s="1" t="s">
        <v>30</v>
      </c>
      <c r="F41" s="1">
        <v>1</v>
      </c>
      <c r="G41" s="4"/>
    </row>
    <row r="42" spans="1:7">
      <c r="A42" s="50"/>
      <c r="B42" s="52"/>
      <c r="C42" s="1" t="s">
        <v>38</v>
      </c>
      <c r="D42" s="1" t="s">
        <v>10</v>
      </c>
      <c r="E42" s="1" t="s">
        <v>14</v>
      </c>
      <c r="F42" s="1">
        <v>2</v>
      </c>
      <c r="G42" s="4"/>
    </row>
    <row r="43" spans="1:7">
      <c r="A43" s="50"/>
      <c r="B43" s="52"/>
      <c r="C43" s="1" t="s">
        <v>38</v>
      </c>
      <c r="D43" s="1" t="s">
        <v>10</v>
      </c>
      <c r="E43" s="1" t="s">
        <v>30</v>
      </c>
      <c r="F43" s="1">
        <v>1</v>
      </c>
      <c r="G43" s="5"/>
    </row>
    <row r="44" spans="1:7">
      <c r="A44" s="50"/>
      <c r="B44" s="47" t="s">
        <v>39</v>
      </c>
      <c r="C44" s="1" t="s">
        <v>40</v>
      </c>
      <c r="D44" s="1" t="s">
        <v>10</v>
      </c>
      <c r="E44" s="1" t="s">
        <v>11</v>
      </c>
      <c r="F44" s="1">
        <v>2</v>
      </c>
      <c r="G44" s="3"/>
    </row>
    <row r="45" spans="1:7">
      <c r="A45" s="50"/>
      <c r="B45" s="50"/>
      <c r="C45" s="1" t="s">
        <v>41</v>
      </c>
      <c r="D45" s="1" t="s">
        <v>10</v>
      </c>
      <c r="E45" s="1" t="s">
        <v>12</v>
      </c>
      <c r="F45" s="1">
        <v>2</v>
      </c>
      <c r="G45" s="4"/>
    </row>
    <row r="46" spans="1:7">
      <c r="A46" s="50"/>
      <c r="B46" s="50"/>
      <c r="C46" s="1" t="s">
        <v>42</v>
      </c>
      <c r="D46" s="1" t="s">
        <v>10</v>
      </c>
      <c r="E46" s="1" t="s">
        <v>13</v>
      </c>
      <c r="F46" s="1">
        <v>2</v>
      </c>
      <c r="G46" s="4"/>
    </row>
    <row r="47" spans="1:7">
      <c r="A47" s="50"/>
      <c r="B47" s="50"/>
      <c r="C47" s="1" t="s">
        <v>43</v>
      </c>
      <c r="D47" s="1" t="s">
        <v>10</v>
      </c>
      <c r="E47" s="1" t="s">
        <v>13</v>
      </c>
      <c r="F47" s="1">
        <v>2</v>
      </c>
      <c r="G47" s="4"/>
    </row>
    <row r="48" spans="1:7">
      <c r="A48" s="50"/>
      <c r="B48" s="50"/>
      <c r="C48" s="1" t="s">
        <v>44</v>
      </c>
      <c r="D48" s="1" t="s">
        <v>10</v>
      </c>
      <c r="E48" s="1" t="s">
        <v>14</v>
      </c>
      <c r="F48" s="1">
        <v>2</v>
      </c>
      <c r="G48" s="4"/>
    </row>
    <row r="49" spans="1:7">
      <c r="A49" s="50"/>
      <c r="B49" s="50"/>
      <c r="C49" s="1" t="s">
        <v>45</v>
      </c>
      <c r="D49" s="1" t="s">
        <v>10</v>
      </c>
      <c r="E49" s="1" t="s">
        <v>13</v>
      </c>
      <c r="F49" s="1">
        <v>2</v>
      </c>
      <c r="G49" s="4"/>
    </row>
    <row r="50" spans="1:7">
      <c r="A50" s="50"/>
      <c r="B50" s="50"/>
      <c r="C50" s="1" t="s">
        <v>46</v>
      </c>
      <c r="D50" s="1" t="s">
        <v>10</v>
      </c>
      <c r="E50" s="1" t="s">
        <v>13</v>
      </c>
      <c r="F50" s="1">
        <v>2</v>
      </c>
      <c r="G50" s="4"/>
    </row>
    <row r="51" spans="1:7">
      <c r="A51" s="50"/>
      <c r="B51" s="50"/>
      <c r="C51" s="1" t="s">
        <v>47</v>
      </c>
      <c r="D51" s="1" t="s">
        <v>10</v>
      </c>
      <c r="E51" s="1" t="s">
        <v>14</v>
      </c>
      <c r="F51" s="1">
        <v>2</v>
      </c>
      <c r="G51" s="4"/>
    </row>
    <row r="52" spans="1:7">
      <c r="A52" s="50"/>
      <c r="B52" s="50"/>
      <c r="C52" s="1" t="s">
        <v>48</v>
      </c>
      <c r="D52" s="1" t="s">
        <v>10</v>
      </c>
      <c r="E52" s="1" t="s">
        <v>11</v>
      </c>
      <c r="F52" s="1">
        <v>2</v>
      </c>
      <c r="G52" s="4"/>
    </row>
    <row r="53" spans="1:7">
      <c r="A53" s="50"/>
      <c r="B53" s="50"/>
      <c r="C53" s="1" t="s">
        <v>49</v>
      </c>
      <c r="D53" s="1" t="s">
        <v>10</v>
      </c>
      <c r="E53" s="1" t="s">
        <v>30</v>
      </c>
      <c r="F53" s="1">
        <v>2</v>
      </c>
      <c r="G53" s="4"/>
    </row>
    <row r="54" spans="1:7">
      <c r="A54" s="50"/>
      <c r="B54" s="50"/>
      <c r="C54" s="1" t="s">
        <v>50</v>
      </c>
      <c r="D54" s="1" t="s">
        <v>10</v>
      </c>
      <c r="E54" s="1" t="s">
        <v>12</v>
      </c>
      <c r="F54" s="1">
        <v>2</v>
      </c>
      <c r="G54" s="4"/>
    </row>
    <row r="55" spans="1:7">
      <c r="A55" s="50"/>
      <c r="B55" s="50"/>
      <c r="C55" s="1" t="s">
        <v>51</v>
      </c>
      <c r="D55" s="1" t="s">
        <v>10</v>
      </c>
      <c r="E55" s="1" t="s">
        <v>13</v>
      </c>
      <c r="F55" s="1">
        <v>2</v>
      </c>
      <c r="G55" s="4"/>
    </row>
    <row r="56" spans="1:7">
      <c r="A56" s="50"/>
      <c r="B56" s="50"/>
      <c r="C56" s="1" t="s">
        <v>52</v>
      </c>
      <c r="D56" s="1" t="s">
        <v>10</v>
      </c>
      <c r="E56" s="1" t="s">
        <v>14</v>
      </c>
      <c r="F56" s="1">
        <v>2</v>
      </c>
      <c r="G56" s="4"/>
    </row>
    <row r="57" spans="1:7">
      <c r="A57" s="50"/>
      <c r="B57" s="50"/>
      <c r="C57" s="1" t="s">
        <v>53</v>
      </c>
      <c r="D57" s="1" t="s">
        <v>10</v>
      </c>
      <c r="E57" s="1" t="s">
        <v>14</v>
      </c>
      <c r="F57" s="1">
        <v>2</v>
      </c>
      <c r="G57" s="4"/>
    </row>
    <row r="58" spans="1:7">
      <c r="A58" s="50"/>
      <c r="B58" s="50"/>
      <c r="C58" s="1" t="s">
        <v>54</v>
      </c>
      <c r="D58" s="1" t="s">
        <v>10</v>
      </c>
      <c r="E58" s="1" t="s">
        <v>14</v>
      </c>
      <c r="F58" s="1">
        <v>2</v>
      </c>
      <c r="G58" s="4"/>
    </row>
    <row r="59" spans="1:7">
      <c r="A59" s="50"/>
      <c r="B59" s="50"/>
      <c r="C59" s="1" t="s">
        <v>55</v>
      </c>
      <c r="D59" s="1" t="s">
        <v>10</v>
      </c>
      <c r="E59" s="1" t="s">
        <v>30</v>
      </c>
      <c r="F59" s="1">
        <v>2</v>
      </c>
      <c r="G59" s="4"/>
    </row>
    <row r="60" spans="1:7">
      <c r="A60" s="50"/>
      <c r="B60" s="50"/>
      <c r="C60" s="1" t="s">
        <v>56</v>
      </c>
      <c r="D60" s="1" t="s">
        <v>10</v>
      </c>
      <c r="E60" s="1" t="s">
        <v>13</v>
      </c>
      <c r="F60" s="1">
        <v>2</v>
      </c>
      <c r="G60" s="4"/>
    </row>
    <row r="61" spans="1:7">
      <c r="A61" s="50"/>
      <c r="B61" s="50"/>
      <c r="C61" s="1" t="s">
        <v>57</v>
      </c>
      <c r="D61" s="1" t="s">
        <v>10</v>
      </c>
      <c r="E61" s="1" t="s">
        <v>12</v>
      </c>
      <c r="F61" s="1">
        <v>2</v>
      </c>
      <c r="G61" s="4"/>
    </row>
    <row r="62" spans="1:7">
      <c r="A62" s="50"/>
      <c r="B62" s="50"/>
      <c r="C62" s="1" t="s">
        <v>58</v>
      </c>
      <c r="D62" s="1" t="s">
        <v>10</v>
      </c>
      <c r="E62" s="1" t="s">
        <v>14</v>
      </c>
      <c r="F62" s="1">
        <v>2</v>
      </c>
      <c r="G62" s="4"/>
    </row>
    <row r="63" spans="1:7">
      <c r="A63" s="50"/>
      <c r="B63" s="50"/>
      <c r="C63" s="1" t="s">
        <v>59</v>
      </c>
      <c r="D63" s="1" t="s">
        <v>10</v>
      </c>
      <c r="E63" s="1" t="s">
        <v>13</v>
      </c>
      <c r="F63" s="1">
        <v>2</v>
      </c>
      <c r="G63" s="4"/>
    </row>
    <row r="64" spans="1:7">
      <c r="A64" s="50"/>
      <c r="B64" s="50"/>
      <c r="C64" s="1" t="s">
        <v>60</v>
      </c>
      <c r="D64" s="1" t="s">
        <v>10</v>
      </c>
      <c r="E64" s="1" t="s">
        <v>13</v>
      </c>
      <c r="F64" s="1">
        <v>2</v>
      </c>
      <c r="G64" s="4"/>
    </row>
    <row r="65" spans="1:7">
      <c r="A65" s="50"/>
      <c r="B65" s="50"/>
      <c r="C65" s="1" t="s">
        <v>61</v>
      </c>
      <c r="D65" s="1" t="s">
        <v>10</v>
      </c>
      <c r="E65" s="1" t="s">
        <v>14</v>
      </c>
      <c r="F65" s="1">
        <v>1</v>
      </c>
      <c r="G65" s="4"/>
    </row>
    <row r="66" spans="1:7">
      <c r="A66" s="50"/>
      <c r="B66" s="50"/>
      <c r="C66" s="1" t="s">
        <v>62</v>
      </c>
      <c r="D66" s="1" t="s">
        <v>10</v>
      </c>
      <c r="E66" s="1" t="s">
        <v>11</v>
      </c>
      <c r="F66" s="1">
        <v>2</v>
      </c>
      <c r="G66" s="4"/>
    </row>
    <row r="67" spans="1:7">
      <c r="A67" s="50"/>
      <c r="B67" s="50"/>
      <c r="C67" s="1" t="s">
        <v>63</v>
      </c>
      <c r="D67" s="1" t="s">
        <v>10</v>
      </c>
      <c r="E67" s="1" t="s">
        <v>12</v>
      </c>
      <c r="F67" s="1">
        <v>2</v>
      </c>
      <c r="G67" s="4"/>
    </row>
    <row r="68" spans="1:7">
      <c r="A68" s="50"/>
      <c r="B68" s="50"/>
      <c r="C68" s="1" t="s">
        <v>64</v>
      </c>
      <c r="D68" s="1" t="s">
        <v>10</v>
      </c>
      <c r="E68" s="1" t="s">
        <v>13</v>
      </c>
      <c r="F68" s="1">
        <v>3</v>
      </c>
      <c r="G68" s="4"/>
    </row>
    <row r="69" spans="1:7">
      <c r="A69" s="50"/>
      <c r="B69" s="50"/>
      <c r="C69" s="1" t="s">
        <v>65</v>
      </c>
      <c r="D69" s="1" t="s">
        <v>10</v>
      </c>
      <c r="E69" s="1" t="s">
        <v>14</v>
      </c>
      <c r="F69" s="1">
        <v>3</v>
      </c>
      <c r="G69" s="4"/>
    </row>
    <row r="70" spans="1:7">
      <c r="A70" s="50"/>
      <c r="B70" s="50"/>
      <c r="C70" s="1" t="s">
        <v>66</v>
      </c>
      <c r="D70" s="1" t="s">
        <v>10</v>
      </c>
      <c r="E70" s="1" t="s">
        <v>30</v>
      </c>
      <c r="F70" s="1">
        <v>3</v>
      </c>
      <c r="G70" s="4"/>
    </row>
    <row r="71" spans="1:7">
      <c r="A71" s="50"/>
      <c r="B71" s="50"/>
      <c r="C71" s="1" t="s">
        <v>67</v>
      </c>
      <c r="D71" s="1" t="s">
        <v>10</v>
      </c>
      <c r="E71" s="1" t="s">
        <v>30</v>
      </c>
      <c r="F71" s="1">
        <v>8</v>
      </c>
      <c r="G71" s="4"/>
    </row>
    <row r="72" spans="1:7">
      <c r="A72" s="50"/>
      <c r="B72" s="50"/>
      <c r="C72" s="1" t="s">
        <v>68</v>
      </c>
      <c r="D72" s="1" t="s">
        <v>69</v>
      </c>
      <c r="E72" s="1" t="s">
        <v>14</v>
      </c>
      <c r="F72" s="1">
        <v>2</v>
      </c>
      <c r="G72" s="4"/>
    </row>
    <row r="73" spans="1:7">
      <c r="A73" s="50"/>
      <c r="B73" s="50"/>
      <c r="C73" s="1" t="s">
        <v>70</v>
      </c>
      <c r="D73" s="1" t="s">
        <v>69</v>
      </c>
      <c r="E73" s="1" t="s">
        <v>30</v>
      </c>
      <c r="F73" s="1">
        <v>2</v>
      </c>
      <c r="G73" s="4"/>
    </row>
    <row r="74" spans="1:7">
      <c r="A74" s="50"/>
      <c r="B74" s="50"/>
      <c r="C74" s="1" t="s">
        <v>71</v>
      </c>
      <c r="D74" s="1" t="s">
        <v>69</v>
      </c>
      <c r="E74" s="1" t="s">
        <v>14</v>
      </c>
      <c r="F74" s="1">
        <v>2</v>
      </c>
      <c r="G74" s="4"/>
    </row>
    <row r="75" spans="1:7">
      <c r="A75" s="50"/>
      <c r="B75" s="50"/>
      <c r="C75" s="1" t="s">
        <v>72</v>
      </c>
      <c r="D75" s="1" t="s">
        <v>69</v>
      </c>
      <c r="E75" s="1" t="s">
        <v>30</v>
      </c>
      <c r="F75" s="1">
        <v>2</v>
      </c>
      <c r="G75" s="4"/>
    </row>
    <row r="76" spans="1:7">
      <c r="A76" s="50"/>
      <c r="B76" s="50"/>
      <c r="C76" s="1" t="s">
        <v>73</v>
      </c>
      <c r="D76" s="1" t="s">
        <v>69</v>
      </c>
      <c r="E76" s="1" t="s">
        <v>30</v>
      </c>
      <c r="F76" s="1">
        <v>2</v>
      </c>
      <c r="G76" s="4"/>
    </row>
    <row r="77" spans="1:7">
      <c r="A77" s="50"/>
      <c r="B77" s="50"/>
      <c r="C77" s="1" t="s">
        <v>74</v>
      </c>
      <c r="D77" s="1" t="s">
        <v>69</v>
      </c>
      <c r="E77" s="1" t="s">
        <v>30</v>
      </c>
      <c r="F77" s="1">
        <v>2</v>
      </c>
      <c r="G77" s="4"/>
    </row>
    <row r="78" spans="1:7">
      <c r="A78" s="50"/>
      <c r="B78" s="50"/>
      <c r="C78" s="1" t="s">
        <v>75</v>
      </c>
      <c r="D78" s="1" t="s">
        <v>69</v>
      </c>
      <c r="E78" s="1" t="s">
        <v>30</v>
      </c>
      <c r="F78" s="1">
        <v>2</v>
      </c>
      <c r="G78" s="4"/>
    </row>
    <row r="79" spans="1:7">
      <c r="A79" s="50"/>
      <c r="B79" s="50"/>
      <c r="C79" s="1" t="s">
        <v>76</v>
      </c>
      <c r="D79" s="1" t="s">
        <v>69</v>
      </c>
      <c r="E79" s="1" t="s">
        <v>14</v>
      </c>
      <c r="F79" s="1">
        <v>2</v>
      </c>
      <c r="G79" s="4"/>
    </row>
    <row r="80" spans="1:7">
      <c r="A80" s="50"/>
      <c r="B80" s="50"/>
      <c r="C80" s="1" t="s">
        <v>77</v>
      </c>
      <c r="D80" s="1" t="s">
        <v>69</v>
      </c>
      <c r="E80" s="1" t="s">
        <v>14</v>
      </c>
      <c r="F80" s="1">
        <v>2</v>
      </c>
      <c r="G80" s="4"/>
    </row>
    <row r="81" spans="1:7">
      <c r="A81" s="50"/>
      <c r="B81" s="50"/>
      <c r="C81" s="1" t="s">
        <v>78</v>
      </c>
      <c r="D81" s="1" t="s">
        <v>69</v>
      </c>
      <c r="E81" s="1" t="s">
        <v>30</v>
      </c>
      <c r="F81" s="1">
        <v>2</v>
      </c>
      <c r="G81" s="4"/>
    </row>
    <row r="82" spans="1:7">
      <c r="A82" s="50"/>
      <c r="B82" s="50"/>
      <c r="C82" s="1" t="s">
        <v>79</v>
      </c>
      <c r="D82" s="1" t="s">
        <v>69</v>
      </c>
      <c r="E82" s="1" t="s">
        <v>30</v>
      </c>
      <c r="F82" s="1">
        <v>2</v>
      </c>
      <c r="G82" s="4"/>
    </row>
    <row r="83" spans="1:7">
      <c r="A83" s="50"/>
      <c r="B83" s="50"/>
      <c r="C83" s="1" t="s">
        <v>80</v>
      </c>
      <c r="D83" s="1" t="s">
        <v>69</v>
      </c>
      <c r="E83" s="1" t="s">
        <v>30</v>
      </c>
      <c r="F83" s="1">
        <v>1</v>
      </c>
      <c r="G83" s="4"/>
    </row>
    <row r="84" spans="1:7">
      <c r="A84" s="50"/>
      <c r="B84" s="50"/>
      <c r="C84" s="1" t="s">
        <v>81</v>
      </c>
      <c r="D84" s="1" t="s">
        <v>69</v>
      </c>
      <c r="E84" s="1" t="s">
        <v>30</v>
      </c>
      <c r="F84" s="1">
        <v>1</v>
      </c>
      <c r="G84" s="4"/>
    </row>
    <row r="85" spans="1:7">
      <c r="A85" s="50"/>
      <c r="B85" s="50"/>
      <c r="C85" s="1" t="s">
        <v>82</v>
      </c>
      <c r="D85" s="1" t="s">
        <v>69</v>
      </c>
      <c r="E85" s="1" t="s">
        <v>14</v>
      </c>
      <c r="F85" s="1">
        <v>1</v>
      </c>
      <c r="G85" s="4"/>
    </row>
    <row r="86" spans="1:7">
      <c r="A86" s="50"/>
      <c r="B86" s="50"/>
      <c r="C86" s="1" t="s">
        <v>83</v>
      </c>
      <c r="D86" s="1" t="s">
        <v>69</v>
      </c>
      <c r="E86" s="1" t="s">
        <v>30</v>
      </c>
      <c r="F86" s="1">
        <v>1</v>
      </c>
      <c r="G86" s="4"/>
    </row>
    <row r="87" spans="1:7">
      <c r="A87" s="50"/>
      <c r="B87" s="50"/>
      <c r="C87" s="1" t="s">
        <v>84</v>
      </c>
      <c r="D87" s="1" t="s">
        <v>69</v>
      </c>
      <c r="E87" s="1" t="s">
        <v>14</v>
      </c>
      <c r="F87" s="1">
        <v>1</v>
      </c>
      <c r="G87" s="4"/>
    </row>
    <row r="88" spans="1:7">
      <c r="A88" s="50"/>
      <c r="B88" s="50"/>
      <c r="C88" s="1" t="s">
        <v>85</v>
      </c>
      <c r="D88" s="1" t="s">
        <v>69</v>
      </c>
      <c r="E88" s="1" t="s">
        <v>30</v>
      </c>
      <c r="F88" s="1">
        <v>1</v>
      </c>
      <c r="G88" s="4"/>
    </row>
    <row r="89" spans="1:7">
      <c r="A89" s="50"/>
      <c r="B89" s="50"/>
      <c r="C89" s="1" t="s">
        <v>86</v>
      </c>
      <c r="D89" s="1" t="s">
        <v>69</v>
      </c>
      <c r="E89" s="1" t="s">
        <v>14</v>
      </c>
      <c r="F89" s="1">
        <v>1</v>
      </c>
      <c r="G89" s="4"/>
    </row>
    <row r="90" spans="1:7">
      <c r="A90" s="50"/>
      <c r="B90" s="50"/>
      <c r="C90" s="1" t="s">
        <v>87</v>
      </c>
      <c r="D90" s="1" t="s">
        <v>69</v>
      </c>
      <c r="E90" s="1" t="s">
        <v>14</v>
      </c>
      <c r="F90" s="1">
        <v>1</v>
      </c>
      <c r="G90" s="4"/>
    </row>
    <row r="91" spans="1:7">
      <c r="A91" s="50"/>
      <c r="B91" s="51"/>
      <c r="C91" s="1" t="s">
        <v>87</v>
      </c>
      <c r="D91" s="1" t="s">
        <v>69</v>
      </c>
      <c r="E91" s="1" t="s">
        <v>30</v>
      </c>
      <c r="F91" s="1">
        <v>1</v>
      </c>
      <c r="G91" s="5"/>
    </row>
    <row r="92" spans="1:7">
      <c r="A92" s="50"/>
      <c r="B92" s="47" t="s">
        <v>88</v>
      </c>
      <c r="C92" s="1" t="s">
        <v>89</v>
      </c>
      <c r="D92" s="1" t="s">
        <v>10</v>
      </c>
      <c r="E92" s="1" t="s">
        <v>14</v>
      </c>
      <c r="F92" s="6">
        <v>2</v>
      </c>
      <c r="G92" s="3"/>
    </row>
    <row r="93" spans="1:7">
      <c r="A93" s="50"/>
      <c r="B93" s="50"/>
      <c r="C93" s="1" t="s">
        <v>90</v>
      </c>
      <c r="D93" s="1" t="s">
        <v>10</v>
      </c>
      <c r="E93" s="1" t="s">
        <v>30</v>
      </c>
      <c r="F93" s="6">
        <v>2</v>
      </c>
      <c r="G93" s="4"/>
    </row>
    <row r="94" spans="1:7">
      <c r="A94" s="50"/>
      <c r="B94" s="50"/>
      <c r="C94" s="1" t="s">
        <v>91</v>
      </c>
      <c r="D94" s="1" t="s">
        <v>10</v>
      </c>
      <c r="E94" s="1" t="s">
        <v>13</v>
      </c>
      <c r="F94" s="6">
        <v>2</v>
      </c>
      <c r="G94" s="4"/>
    </row>
    <row r="95" spans="1:7">
      <c r="A95" s="50"/>
      <c r="B95" s="50"/>
      <c r="C95" s="1" t="s">
        <v>92</v>
      </c>
      <c r="D95" s="1" t="s">
        <v>10</v>
      </c>
      <c r="E95" s="1" t="s">
        <v>14</v>
      </c>
      <c r="F95" s="6">
        <v>2</v>
      </c>
      <c r="G95" s="4"/>
    </row>
    <row r="96" spans="1:7">
      <c r="A96" s="50"/>
      <c r="B96" s="50"/>
      <c r="C96" s="1" t="s">
        <v>93</v>
      </c>
      <c r="D96" s="1" t="s">
        <v>10</v>
      </c>
      <c r="E96" s="1" t="s">
        <v>30</v>
      </c>
      <c r="F96" s="6">
        <v>2</v>
      </c>
      <c r="G96" s="4"/>
    </row>
    <row r="97" spans="1:7">
      <c r="A97" s="50"/>
      <c r="B97" s="50"/>
      <c r="C97" s="1" t="s">
        <v>94</v>
      </c>
      <c r="D97" s="1" t="s">
        <v>10</v>
      </c>
      <c r="E97" s="1" t="s">
        <v>11</v>
      </c>
      <c r="F97" s="6">
        <v>2</v>
      </c>
      <c r="G97" s="4"/>
    </row>
    <row r="98" spans="1:7">
      <c r="A98" s="50"/>
      <c r="B98" s="50"/>
      <c r="C98" s="1" t="s">
        <v>95</v>
      </c>
      <c r="D98" s="1" t="s">
        <v>10</v>
      </c>
      <c r="E98" s="1" t="s">
        <v>12</v>
      </c>
      <c r="F98" s="6">
        <v>2</v>
      </c>
      <c r="G98" s="4"/>
    </row>
    <row r="99" spans="1:7">
      <c r="A99" s="50"/>
      <c r="B99" s="50"/>
      <c r="C99" s="1" t="s">
        <v>96</v>
      </c>
      <c r="D99" s="1" t="s">
        <v>10</v>
      </c>
      <c r="E99" s="1" t="s">
        <v>13</v>
      </c>
      <c r="F99" s="6">
        <v>2</v>
      </c>
      <c r="G99" s="4"/>
    </row>
    <row r="100" spans="1:7">
      <c r="A100" s="50"/>
      <c r="B100" s="50"/>
      <c r="C100" s="1" t="s">
        <v>97</v>
      </c>
      <c r="D100" s="1" t="s">
        <v>10</v>
      </c>
      <c r="E100" s="1" t="s">
        <v>30</v>
      </c>
      <c r="F100" s="6">
        <v>2</v>
      </c>
      <c r="G100" s="4"/>
    </row>
    <row r="101" spans="1:7">
      <c r="A101" s="50"/>
      <c r="B101" s="50"/>
      <c r="C101" s="1" t="s">
        <v>98</v>
      </c>
      <c r="D101" s="1" t="s">
        <v>10</v>
      </c>
      <c r="E101" s="1" t="s">
        <v>30</v>
      </c>
      <c r="F101" s="6">
        <v>2</v>
      </c>
      <c r="G101" s="4"/>
    </row>
    <row r="102" spans="1:7">
      <c r="A102" s="50"/>
      <c r="B102" s="50"/>
      <c r="C102" s="1" t="s">
        <v>99</v>
      </c>
      <c r="D102" s="1" t="s">
        <v>10</v>
      </c>
      <c r="E102" s="1" t="s">
        <v>14</v>
      </c>
      <c r="F102" s="6">
        <v>2</v>
      </c>
      <c r="G102" s="4"/>
    </row>
    <row r="103" spans="1:7">
      <c r="A103" s="50"/>
      <c r="B103" s="50"/>
      <c r="C103" s="1" t="s">
        <v>100</v>
      </c>
      <c r="D103" s="1" t="s">
        <v>10</v>
      </c>
      <c r="E103" s="1" t="s">
        <v>13</v>
      </c>
      <c r="F103" s="6">
        <v>2</v>
      </c>
      <c r="G103" s="4"/>
    </row>
    <row r="104" spans="1:7">
      <c r="A104" s="50"/>
      <c r="B104" s="50"/>
      <c r="C104" s="1" t="s">
        <v>101</v>
      </c>
      <c r="D104" s="1" t="s">
        <v>10</v>
      </c>
      <c r="E104" s="1" t="s">
        <v>13</v>
      </c>
      <c r="F104" s="6">
        <v>2</v>
      </c>
      <c r="G104" s="4"/>
    </row>
    <row r="105" spans="1:7">
      <c r="A105" s="50"/>
      <c r="B105" s="50"/>
      <c r="C105" s="1" t="s">
        <v>55</v>
      </c>
      <c r="D105" s="1" t="s">
        <v>10</v>
      </c>
      <c r="E105" s="1" t="s">
        <v>14</v>
      </c>
      <c r="F105" s="6">
        <v>2</v>
      </c>
      <c r="G105" s="4"/>
    </row>
    <row r="106" spans="1:7">
      <c r="A106" s="50"/>
      <c r="B106" s="50"/>
      <c r="C106" s="1" t="s">
        <v>102</v>
      </c>
      <c r="D106" s="1" t="s">
        <v>10</v>
      </c>
      <c r="E106" s="1" t="s">
        <v>14</v>
      </c>
      <c r="F106" s="6">
        <v>2</v>
      </c>
      <c r="G106" s="4"/>
    </row>
    <row r="107" spans="1:7">
      <c r="A107" s="50"/>
      <c r="B107" s="50"/>
      <c r="C107" s="1" t="s">
        <v>103</v>
      </c>
      <c r="D107" s="1" t="s">
        <v>10</v>
      </c>
      <c r="E107" s="1" t="s">
        <v>12</v>
      </c>
      <c r="F107" s="6">
        <v>2</v>
      </c>
      <c r="G107" s="4"/>
    </row>
    <row r="108" spans="1:7">
      <c r="A108" s="50"/>
      <c r="B108" s="50"/>
      <c r="C108" s="1" t="s">
        <v>51</v>
      </c>
      <c r="D108" s="1" t="s">
        <v>10</v>
      </c>
      <c r="E108" s="1" t="s">
        <v>13</v>
      </c>
      <c r="F108" s="6">
        <v>2</v>
      </c>
      <c r="G108" s="4"/>
    </row>
    <row r="109" spans="1:7">
      <c r="A109" s="50"/>
      <c r="B109" s="50"/>
      <c r="C109" s="1" t="s">
        <v>52</v>
      </c>
      <c r="D109" s="1" t="s">
        <v>10</v>
      </c>
      <c r="E109" s="1" t="s">
        <v>13</v>
      </c>
      <c r="F109" s="6">
        <v>2</v>
      </c>
      <c r="G109" s="4"/>
    </row>
    <row r="110" spans="1:7">
      <c r="A110" s="50"/>
      <c r="B110" s="50"/>
      <c r="C110" s="1" t="s">
        <v>104</v>
      </c>
      <c r="D110" s="1" t="s">
        <v>10</v>
      </c>
      <c r="E110" s="1" t="s">
        <v>11</v>
      </c>
      <c r="F110" s="6">
        <v>2</v>
      </c>
      <c r="G110" s="4"/>
    </row>
    <row r="111" spans="1:7">
      <c r="A111" s="50"/>
      <c r="B111" s="50"/>
      <c r="C111" s="1" t="s">
        <v>105</v>
      </c>
      <c r="D111" s="1" t="s">
        <v>10</v>
      </c>
      <c r="E111" s="1" t="s">
        <v>12</v>
      </c>
      <c r="F111" s="6">
        <v>2</v>
      </c>
      <c r="G111" s="4"/>
    </row>
    <row r="112" spans="1:7">
      <c r="A112" s="50"/>
      <c r="B112" s="50"/>
      <c r="C112" s="1" t="s">
        <v>106</v>
      </c>
      <c r="D112" s="1" t="s">
        <v>10</v>
      </c>
      <c r="E112" s="1" t="s">
        <v>13</v>
      </c>
      <c r="F112" s="6">
        <v>2</v>
      </c>
      <c r="G112" s="4"/>
    </row>
    <row r="113" spans="1:7">
      <c r="A113" s="50"/>
      <c r="B113" s="50"/>
      <c r="C113" s="1" t="s">
        <v>107</v>
      </c>
      <c r="D113" s="1" t="s">
        <v>10</v>
      </c>
      <c r="E113" s="1" t="s">
        <v>13</v>
      </c>
      <c r="F113" s="6">
        <v>2</v>
      </c>
      <c r="G113" s="4"/>
    </row>
    <row r="114" spans="1:7">
      <c r="A114" s="50"/>
      <c r="B114" s="50"/>
      <c r="C114" s="1" t="s">
        <v>108</v>
      </c>
      <c r="D114" s="1" t="s">
        <v>10</v>
      </c>
      <c r="E114" s="1" t="s">
        <v>11</v>
      </c>
      <c r="F114" s="6">
        <v>2</v>
      </c>
      <c r="G114" s="4"/>
    </row>
    <row r="115" spans="1:7">
      <c r="A115" s="50"/>
      <c r="B115" s="50"/>
      <c r="C115" s="1" t="s">
        <v>109</v>
      </c>
      <c r="D115" s="1" t="s">
        <v>10</v>
      </c>
      <c r="E115" s="1" t="s">
        <v>12</v>
      </c>
      <c r="F115" s="6">
        <v>3</v>
      </c>
      <c r="G115" s="4"/>
    </row>
    <row r="116" spans="1:7">
      <c r="A116" s="50"/>
      <c r="B116" s="50"/>
      <c r="C116" s="1" t="s">
        <v>110</v>
      </c>
      <c r="D116" s="1" t="s">
        <v>10</v>
      </c>
      <c r="E116" s="1" t="s">
        <v>13</v>
      </c>
      <c r="F116" s="6">
        <v>3</v>
      </c>
      <c r="G116" s="4"/>
    </row>
    <row r="117" spans="1:7">
      <c r="A117" s="50"/>
      <c r="B117" s="50"/>
      <c r="C117" s="1" t="s">
        <v>111</v>
      </c>
      <c r="D117" s="1" t="s">
        <v>10</v>
      </c>
      <c r="E117" s="1" t="s">
        <v>14</v>
      </c>
      <c r="F117" s="6">
        <v>3</v>
      </c>
      <c r="G117" s="4"/>
    </row>
    <row r="118" spans="1:7">
      <c r="A118" s="50"/>
      <c r="B118" s="50"/>
      <c r="C118" s="1" t="s">
        <v>112</v>
      </c>
      <c r="D118" s="1" t="s">
        <v>10</v>
      </c>
      <c r="E118" s="1" t="s">
        <v>30</v>
      </c>
      <c r="F118" s="6">
        <v>3</v>
      </c>
      <c r="G118" s="4"/>
    </row>
    <row r="119" spans="1:7">
      <c r="A119" s="50"/>
      <c r="B119" s="50"/>
      <c r="C119" s="1" t="s">
        <v>67</v>
      </c>
      <c r="D119" s="1" t="s">
        <v>10</v>
      </c>
      <c r="E119" s="1" t="s">
        <v>30</v>
      </c>
      <c r="F119" s="6">
        <v>8</v>
      </c>
      <c r="G119" s="4"/>
    </row>
    <row r="120" spans="1:7">
      <c r="A120" s="50"/>
      <c r="B120" s="50"/>
      <c r="C120" s="1" t="s">
        <v>113</v>
      </c>
      <c r="D120" s="1" t="s">
        <v>69</v>
      </c>
      <c r="E120" s="1" t="s">
        <v>14</v>
      </c>
      <c r="F120" s="6">
        <v>2</v>
      </c>
      <c r="G120" s="4"/>
    </row>
    <row r="121" spans="1:7">
      <c r="A121" s="50"/>
      <c r="B121" s="50"/>
      <c r="C121" s="1" t="s">
        <v>114</v>
      </c>
      <c r="D121" s="1" t="s">
        <v>69</v>
      </c>
      <c r="E121" s="1" t="s">
        <v>30</v>
      </c>
      <c r="F121" s="6">
        <v>2</v>
      </c>
      <c r="G121" s="4"/>
    </row>
    <row r="122" spans="1:7">
      <c r="A122" s="50"/>
      <c r="B122" s="50"/>
      <c r="C122" s="1" t="s">
        <v>115</v>
      </c>
      <c r="D122" s="1" t="s">
        <v>69</v>
      </c>
      <c r="E122" s="1" t="s">
        <v>14</v>
      </c>
      <c r="F122" s="6">
        <v>2</v>
      </c>
      <c r="G122" s="4"/>
    </row>
    <row r="123" spans="1:7">
      <c r="A123" s="50"/>
      <c r="B123" s="50"/>
      <c r="C123" s="1" t="s">
        <v>116</v>
      </c>
      <c r="D123" s="1" t="s">
        <v>69</v>
      </c>
      <c r="E123" s="1" t="s">
        <v>14</v>
      </c>
      <c r="F123" s="6">
        <v>1</v>
      </c>
      <c r="G123" s="4"/>
    </row>
    <row r="124" spans="1:7">
      <c r="A124" s="50"/>
      <c r="B124" s="50"/>
      <c r="C124" s="1" t="s">
        <v>117</v>
      </c>
      <c r="D124" s="1" t="s">
        <v>69</v>
      </c>
      <c r="E124" s="1" t="s">
        <v>30</v>
      </c>
      <c r="F124" s="6">
        <v>1</v>
      </c>
      <c r="G124" s="4"/>
    </row>
    <row r="125" spans="1:7">
      <c r="A125" s="50"/>
      <c r="B125" s="50"/>
      <c r="C125" s="1" t="s">
        <v>118</v>
      </c>
      <c r="D125" s="1" t="s">
        <v>69</v>
      </c>
      <c r="E125" s="1" t="s">
        <v>30</v>
      </c>
      <c r="F125" s="6">
        <v>2</v>
      </c>
      <c r="G125" s="4"/>
    </row>
    <row r="126" spans="1:7">
      <c r="A126" s="50"/>
      <c r="B126" s="50"/>
      <c r="C126" s="1" t="s">
        <v>119</v>
      </c>
      <c r="D126" s="1" t="s">
        <v>69</v>
      </c>
      <c r="E126" s="1" t="s">
        <v>14</v>
      </c>
      <c r="F126" s="6">
        <v>2</v>
      </c>
      <c r="G126" s="4"/>
    </row>
    <row r="127" spans="1:7">
      <c r="A127" s="50"/>
      <c r="B127" s="50"/>
      <c r="C127" s="1" t="s">
        <v>120</v>
      </c>
      <c r="D127" s="1" t="s">
        <v>69</v>
      </c>
      <c r="E127" s="1" t="s">
        <v>30</v>
      </c>
      <c r="F127" s="6">
        <v>2</v>
      </c>
      <c r="G127" s="4"/>
    </row>
    <row r="128" spans="1:7">
      <c r="A128" s="50"/>
      <c r="B128" s="50"/>
      <c r="C128" s="1" t="s">
        <v>121</v>
      </c>
      <c r="D128" s="1" t="s">
        <v>69</v>
      </c>
      <c r="E128" s="1" t="s">
        <v>14</v>
      </c>
      <c r="F128" s="6">
        <v>2</v>
      </c>
      <c r="G128" s="4"/>
    </row>
    <row r="129" spans="1:7">
      <c r="A129" s="50"/>
      <c r="B129" s="50"/>
      <c r="C129" s="1" t="s">
        <v>122</v>
      </c>
      <c r="D129" s="1" t="s">
        <v>69</v>
      </c>
      <c r="E129" s="1" t="s">
        <v>30</v>
      </c>
      <c r="F129" s="6">
        <v>2</v>
      </c>
      <c r="G129" s="4"/>
    </row>
    <row r="130" spans="1:7">
      <c r="A130" s="50"/>
      <c r="B130" s="50"/>
      <c r="C130" s="1" t="s">
        <v>123</v>
      </c>
      <c r="D130" s="1" t="s">
        <v>69</v>
      </c>
      <c r="E130" s="1" t="s">
        <v>30</v>
      </c>
      <c r="F130" s="6">
        <v>2</v>
      </c>
      <c r="G130" s="4"/>
    </row>
    <row r="131" spans="1:7">
      <c r="A131" s="50"/>
      <c r="B131" s="50"/>
      <c r="C131" s="1" t="s">
        <v>124</v>
      </c>
      <c r="D131" s="1" t="s">
        <v>69</v>
      </c>
      <c r="E131" s="1" t="s">
        <v>30</v>
      </c>
      <c r="F131" s="6">
        <v>2</v>
      </c>
      <c r="G131" s="4"/>
    </row>
    <row r="132" spans="1:7">
      <c r="A132" s="50"/>
      <c r="B132" s="50"/>
      <c r="C132" s="1" t="s">
        <v>53</v>
      </c>
      <c r="D132" s="1" t="s">
        <v>69</v>
      </c>
      <c r="E132" s="1" t="s">
        <v>14</v>
      </c>
      <c r="F132" s="6">
        <v>2</v>
      </c>
      <c r="G132" s="4"/>
    </row>
    <row r="133" spans="1:7">
      <c r="A133" s="50"/>
      <c r="B133" s="50"/>
      <c r="C133" s="1" t="s">
        <v>125</v>
      </c>
      <c r="D133" s="1" t="s">
        <v>69</v>
      </c>
      <c r="E133" s="1" t="s">
        <v>30</v>
      </c>
      <c r="F133" s="6">
        <v>2</v>
      </c>
      <c r="G133" s="4"/>
    </row>
    <row r="134" spans="1:7">
      <c r="A134" s="50"/>
      <c r="B134" s="50"/>
      <c r="C134" s="1" t="s">
        <v>126</v>
      </c>
      <c r="D134" s="1" t="s">
        <v>69</v>
      </c>
      <c r="E134" s="1" t="s">
        <v>14</v>
      </c>
      <c r="F134" s="6">
        <v>2</v>
      </c>
      <c r="G134" s="4"/>
    </row>
    <row r="135" spans="1:7">
      <c r="A135" s="50"/>
      <c r="B135" s="50"/>
      <c r="C135" s="1" t="s">
        <v>127</v>
      </c>
      <c r="D135" s="1" t="s">
        <v>69</v>
      </c>
      <c r="E135" s="1" t="s">
        <v>14</v>
      </c>
      <c r="F135" s="6">
        <v>1</v>
      </c>
      <c r="G135" s="4"/>
    </row>
    <row r="136" spans="1:7">
      <c r="A136" s="50"/>
      <c r="B136" s="50"/>
      <c r="C136" s="1" t="s">
        <v>128</v>
      </c>
      <c r="D136" s="1" t="s">
        <v>69</v>
      </c>
      <c r="E136" s="1" t="s">
        <v>14</v>
      </c>
      <c r="F136" s="6">
        <v>1</v>
      </c>
      <c r="G136" s="4"/>
    </row>
    <row r="137" spans="1:7">
      <c r="A137" s="50"/>
      <c r="B137" s="50"/>
      <c r="C137" s="1" t="s">
        <v>129</v>
      </c>
      <c r="D137" s="1" t="s">
        <v>69</v>
      </c>
      <c r="E137" s="1" t="s">
        <v>30</v>
      </c>
      <c r="F137" s="6">
        <v>1</v>
      </c>
      <c r="G137" s="4"/>
    </row>
    <row r="138" spans="1:7">
      <c r="A138" s="50"/>
      <c r="B138" s="47" t="s">
        <v>130</v>
      </c>
      <c r="C138" s="1" t="s">
        <v>131</v>
      </c>
      <c r="D138" s="1" t="s">
        <v>10</v>
      </c>
      <c r="E138" s="1" t="s">
        <v>13</v>
      </c>
      <c r="F138" s="6">
        <v>2</v>
      </c>
      <c r="G138" s="3" t="s">
        <v>132</v>
      </c>
    </row>
    <row r="139" spans="1:7">
      <c r="A139" s="50"/>
      <c r="B139" s="50"/>
      <c r="C139" s="1" t="s">
        <v>106</v>
      </c>
      <c r="D139" s="1" t="s">
        <v>10</v>
      </c>
      <c r="E139" s="1" t="s">
        <v>13</v>
      </c>
      <c r="F139" s="6">
        <v>1</v>
      </c>
      <c r="G139" s="4"/>
    </row>
    <row r="140" spans="1:7">
      <c r="A140" s="50"/>
      <c r="B140" s="50"/>
      <c r="C140" s="1" t="s">
        <v>107</v>
      </c>
      <c r="D140" s="1" t="s">
        <v>10</v>
      </c>
      <c r="E140" s="1" t="s">
        <v>13</v>
      </c>
      <c r="F140" s="6">
        <v>1</v>
      </c>
      <c r="G140" s="4"/>
    </row>
    <row r="141" spans="1:7">
      <c r="A141" s="50"/>
      <c r="B141" s="50"/>
      <c r="C141" s="1" t="s">
        <v>133</v>
      </c>
      <c r="D141" s="1" t="s">
        <v>10</v>
      </c>
      <c r="E141" s="1" t="s">
        <v>14</v>
      </c>
      <c r="F141" s="6">
        <v>1</v>
      </c>
      <c r="G141" s="4"/>
    </row>
    <row r="142" spans="1:7">
      <c r="A142" s="50"/>
      <c r="B142" s="50"/>
      <c r="C142" s="1" t="s">
        <v>133</v>
      </c>
      <c r="D142" s="1" t="s">
        <v>10</v>
      </c>
      <c r="E142" s="1" t="s">
        <v>12</v>
      </c>
      <c r="F142" s="6">
        <v>2</v>
      </c>
      <c r="G142" s="4"/>
    </row>
    <row r="143" spans="1:7">
      <c r="A143" s="50"/>
      <c r="B143" s="50"/>
      <c r="C143" s="1" t="s">
        <v>134</v>
      </c>
      <c r="D143" s="1" t="s">
        <v>10</v>
      </c>
      <c r="E143" s="1" t="s">
        <v>12</v>
      </c>
      <c r="F143" s="6">
        <v>2</v>
      </c>
      <c r="G143" s="4"/>
    </row>
    <row r="144" spans="1:7">
      <c r="A144" s="50"/>
      <c r="B144" s="50"/>
      <c r="C144" s="1" t="s">
        <v>135</v>
      </c>
      <c r="D144" s="1" t="s">
        <v>10</v>
      </c>
      <c r="E144" s="1" t="s">
        <v>13</v>
      </c>
      <c r="F144" s="6">
        <v>2</v>
      </c>
      <c r="G144" s="4"/>
    </row>
    <row r="145" spans="1:7">
      <c r="A145" s="50"/>
      <c r="B145" s="50"/>
      <c r="C145" s="1" t="s">
        <v>136</v>
      </c>
      <c r="D145" s="1" t="s">
        <v>10</v>
      </c>
      <c r="E145" s="1" t="s">
        <v>11</v>
      </c>
      <c r="F145" s="6">
        <v>1</v>
      </c>
      <c r="G145" s="4"/>
    </row>
    <row r="146" spans="1:7">
      <c r="A146" s="50"/>
      <c r="B146" s="50"/>
      <c r="C146" s="1" t="s">
        <v>136</v>
      </c>
      <c r="D146" s="1" t="s">
        <v>10</v>
      </c>
      <c r="E146" s="1" t="s">
        <v>12</v>
      </c>
      <c r="F146" s="6">
        <v>1</v>
      </c>
      <c r="G146" s="4"/>
    </row>
    <row r="147" spans="1:7">
      <c r="A147" s="50"/>
      <c r="B147" s="50"/>
      <c r="C147" s="1" t="s">
        <v>137</v>
      </c>
      <c r="D147" s="1" t="s">
        <v>10</v>
      </c>
      <c r="E147" s="1" t="s">
        <v>11</v>
      </c>
      <c r="F147" s="6">
        <v>1</v>
      </c>
      <c r="G147" s="4"/>
    </row>
    <row r="148" spans="1:7">
      <c r="A148" s="50"/>
      <c r="B148" s="50"/>
      <c r="C148" s="1" t="s">
        <v>137</v>
      </c>
      <c r="D148" s="1" t="s">
        <v>10</v>
      </c>
      <c r="E148" s="1" t="s">
        <v>12</v>
      </c>
      <c r="F148" s="6">
        <v>1</v>
      </c>
      <c r="G148" s="4"/>
    </row>
    <row r="149" spans="1:7">
      <c r="A149" s="50"/>
      <c r="B149" s="50"/>
      <c r="C149" s="1" t="s">
        <v>138</v>
      </c>
      <c r="D149" s="1" t="s">
        <v>10</v>
      </c>
      <c r="E149" s="1" t="s">
        <v>12</v>
      </c>
      <c r="F149" s="6">
        <v>1</v>
      </c>
      <c r="G149" s="4"/>
    </row>
    <row r="150" spans="1:7">
      <c r="A150" s="50"/>
      <c r="B150" s="50"/>
      <c r="C150" s="1" t="s">
        <v>139</v>
      </c>
      <c r="D150" s="1" t="s">
        <v>10</v>
      </c>
      <c r="E150" s="1" t="s">
        <v>14</v>
      </c>
      <c r="F150" s="6">
        <v>2</v>
      </c>
      <c r="G150" s="4"/>
    </row>
    <row r="151" spans="1:7">
      <c r="A151" s="50"/>
      <c r="B151" s="50"/>
      <c r="C151" s="1" t="s">
        <v>140</v>
      </c>
      <c r="D151" s="1" t="s">
        <v>10</v>
      </c>
      <c r="E151" s="1" t="s">
        <v>14</v>
      </c>
      <c r="F151" s="6">
        <v>1</v>
      </c>
      <c r="G151" s="4"/>
    </row>
    <row r="152" spans="1:7">
      <c r="A152" s="50"/>
      <c r="B152" s="50"/>
      <c r="C152" s="1" t="s">
        <v>141</v>
      </c>
      <c r="D152" s="1" t="s">
        <v>10</v>
      </c>
      <c r="E152" s="1" t="s">
        <v>13</v>
      </c>
      <c r="F152" s="6">
        <v>2</v>
      </c>
      <c r="G152" s="4"/>
    </row>
    <row r="153" spans="1:7">
      <c r="A153" s="50"/>
      <c r="B153" s="50"/>
      <c r="C153" s="1" t="s">
        <v>142</v>
      </c>
      <c r="D153" s="1" t="s">
        <v>10</v>
      </c>
      <c r="E153" s="1" t="s">
        <v>11</v>
      </c>
      <c r="F153" s="6">
        <v>3</v>
      </c>
      <c r="G153" s="4"/>
    </row>
    <row r="154" spans="1:7">
      <c r="A154" s="50"/>
      <c r="B154" s="50"/>
      <c r="C154" s="1" t="s">
        <v>143</v>
      </c>
      <c r="D154" s="1" t="s">
        <v>10</v>
      </c>
      <c r="E154" s="1" t="s">
        <v>13</v>
      </c>
      <c r="F154" s="6">
        <v>3</v>
      </c>
      <c r="G154" s="4"/>
    </row>
    <row r="155" spans="1:7">
      <c r="A155" s="50"/>
      <c r="B155" s="50"/>
      <c r="C155" s="1" t="s">
        <v>144</v>
      </c>
      <c r="D155" s="1" t="s">
        <v>10</v>
      </c>
      <c r="E155" s="1" t="s">
        <v>11</v>
      </c>
      <c r="F155" s="6">
        <v>1</v>
      </c>
      <c r="G155" s="4"/>
    </row>
    <row r="156" spans="1:7">
      <c r="A156" s="50"/>
      <c r="B156" s="50"/>
      <c r="C156" s="3" t="s">
        <v>144</v>
      </c>
      <c r="D156" s="3" t="s">
        <v>10</v>
      </c>
      <c r="E156" s="3" t="s">
        <v>12</v>
      </c>
      <c r="F156" s="7">
        <v>1</v>
      </c>
      <c r="G156" s="5"/>
    </row>
    <row r="157" spans="1:7">
      <c r="A157" s="50"/>
      <c r="B157" s="56"/>
      <c r="C157" s="1" t="s">
        <v>145</v>
      </c>
      <c r="D157" s="1" t="s">
        <v>10</v>
      </c>
      <c r="E157" s="1" t="s">
        <v>14</v>
      </c>
      <c r="F157" s="6">
        <v>2</v>
      </c>
      <c r="G157" s="3" t="s">
        <v>146</v>
      </c>
    </row>
    <row r="158" spans="1:7">
      <c r="A158" s="50"/>
      <c r="B158" s="56"/>
      <c r="C158" s="1" t="s">
        <v>147</v>
      </c>
      <c r="D158" s="1" t="s">
        <v>10</v>
      </c>
      <c r="E158" s="1" t="s">
        <v>14</v>
      </c>
      <c r="F158" s="6">
        <v>1</v>
      </c>
      <c r="G158" s="4"/>
    </row>
    <row r="159" spans="1:7">
      <c r="A159" s="50"/>
      <c r="B159" s="56"/>
      <c r="C159" s="1" t="s">
        <v>148</v>
      </c>
      <c r="D159" s="1" t="s">
        <v>10</v>
      </c>
      <c r="E159" s="1" t="s">
        <v>14</v>
      </c>
      <c r="F159" s="6">
        <v>1</v>
      </c>
      <c r="G159" s="4"/>
    </row>
    <row r="160" spans="1:7">
      <c r="A160" s="50"/>
      <c r="B160" s="56"/>
      <c r="C160" s="1" t="s">
        <v>148</v>
      </c>
      <c r="D160" s="1" t="s">
        <v>10</v>
      </c>
      <c r="E160" s="1" t="s">
        <v>30</v>
      </c>
      <c r="F160" s="6">
        <v>1</v>
      </c>
      <c r="G160" s="4"/>
    </row>
    <row r="161" spans="1:7">
      <c r="A161" s="50"/>
      <c r="B161" s="56"/>
      <c r="C161" s="1" t="s">
        <v>149</v>
      </c>
      <c r="D161" s="1" t="s">
        <v>10</v>
      </c>
      <c r="E161" s="1" t="s">
        <v>14</v>
      </c>
      <c r="F161" s="6">
        <v>1</v>
      </c>
      <c r="G161" s="4"/>
    </row>
    <row r="162" spans="1:7">
      <c r="A162" s="50"/>
      <c r="B162" s="56"/>
      <c r="C162" s="1" t="s">
        <v>150</v>
      </c>
      <c r="D162" s="1" t="s">
        <v>10</v>
      </c>
      <c r="E162" s="1" t="s">
        <v>14</v>
      </c>
      <c r="F162" s="6">
        <v>1</v>
      </c>
      <c r="G162" s="4"/>
    </row>
    <row r="163" spans="1:7">
      <c r="A163" s="50"/>
      <c r="B163" s="56"/>
      <c r="C163" s="1" t="s">
        <v>151</v>
      </c>
      <c r="D163" s="1" t="s">
        <v>10</v>
      </c>
      <c r="E163" s="1" t="s">
        <v>13</v>
      </c>
      <c r="F163" s="6">
        <v>2</v>
      </c>
      <c r="G163" s="4"/>
    </row>
    <row r="164" spans="1:7">
      <c r="A164" s="50"/>
      <c r="B164" s="56"/>
      <c r="C164" s="1" t="s">
        <v>151</v>
      </c>
      <c r="D164" s="1" t="s">
        <v>10</v>
      </c>
      <c r="E164" s="1" t="s">
        <v>14</v>
      </c>
      <c r="F164" s="6">
        <v>2</v>
      </c>
      <c r="G164" s="4"/>
    </row>
    <row r="165" spans="1:7">
      <c r="A165" s="50"/>
      <c r="B165" s="56"/>
      <c r="C165" s="1" t="s">
        <v>152</v>
      </c>
      <c r="D165" s="1" t="s">
        <v>10</v>
      </c>
      <c r="E165" s="1" t="s">
        <v>13</v>
      </c>
      <c r="F165" s="6">
        <v>1</v>
      </c>
      <c r="G165" s="4"/>
    </row>
    <row r="166" spans="1:7">
      <c r="A166" s="50"/>
      <c r="B166" s="56"/>
      <c r="C166" s="1" t="s">
        <v>152</v>
      </c>
      <c r="D166" s="1" t="s">
        <v>10</v>
      </c>
      <c r="E166" s="1" t="s">
        <v>14</v>
      </c>
      <c r="F166" s="6">
        <v>2</v>
      </c>
      <c r="G166" s="4"/>
    </row>
    <row r="167" spans="1:7">
      <c r="A167" s="50"/>
      <c r="B167" s="56"/>
      <c r="C167" s="1" t="s">
        <v>153</v>
      </c>
      <c r="D167" s="1" t="s">
        <v>10</v>
      </c>
      <c r="E167" s="1" t="s">
        <v>30</v>
      </c>
      <c r="F167" s="6">
        <v>1</v>
      </c>
      <c r="G167" s="4"/>
    </row>
    <row r="168" spans="1:7">
      <c r="A168" s="50"/>
      <c r="B168" s="56"/>
      <c r="C168" s="1" t="s">
        <v>154</v>
      </c>
      <c r="D168" s="1" t="s">
        <v>10</v>
      </c>
      <c r="E168" s="1" t="s">
        <v>13</v>
      </c>
      <c r="F168" s="6">
        <v>1</v>
      </c>
      <c r="G168" s="4"/>
    </row>
    <row r="169" spans="1:7">
      <c r="A169" s="50"/>
      <c r="B169" s="56"/>
      <c r="C169" s="1" t="s">
        <v>154</v>
      </c>
      <c r="D169" s="1" t="s">
        <v>10</v>
      </c>
      <c r="E169" s="1" t="s">
        <v>14</v>
      </c>
      <c r="F169" s="6">
        <v>1</v>
      </c>
      <c r="G169" s="4"/>
    </row>
    <row r="170" spans="1:7">
      <c r="A170" s="50"/>
      <c r="B170" s="56"/>
      <c r="C170" s="1" t="s">
        <v>155</v>
      </c>
      <c r="D170" s="1" t="s">
        <v>10</v>
      </c>
      <c r="E170" s="1" t="s">
        <v>13</v>
      </c>
      <c r="F170" s="6">
        <v>1</v>
      </c>
      <c r="G170" s="4"/>
    </row>
    <row r="171" spans="1:7">
      <c r="A171" s="50"/>
      <c r="B171" s="56"/>
      <c r="C171" s="1" t="s">
        <v>155</v>
      </c>
      <c r="D171" s="1" t="s">
        <v>10</v>
      </c>
      <c r="E171" s="1" t="s">
        <v>14</v>
      </c>
      <c r="F171" s="6">
        <v>1</v>
      </c>
      <c r="G171" s="4"/>
    </row>
    <row r="172" spans="1:7">
      <c r="A172" s="50"/>
      <c r="B172" s="56"/>
      <c r="C172" s="1" t="s">
        <v>156</v>
      </c>
      <c r="D172" s="1" t="s">
        <v>10</v>
      </c>
      <c r="E172" s="1" t="s">
        <v>14</v>
      </c>
      <c r="F172" s="6">
        <v>1</v>
      </c>
      <c r="G172" s="4"/>
    </row>
    <row r="173" spans="1:7">
      <c r="A173" s="50"/>
      <c r="B173" s="56"/>
      <c r="C173" s="1" t="s">
        <v>156</v>
      </c>
      <c r="D173" s="1" t="s">
        <v>10</v>
      </c>
      <c r="E173" s="1" t="s">
        <v>30</v>
      </c>
      <c r="F173" s="6">
        <v>1</v>
      </c>
      <c r="G173" s="4"/>
    </row>
    <row r="174" spans="1:7">
      <c r="A174" s="50"/>
      <c r="B174" s="56"/>
      <c r="C174" s="1" t="s">
        <v>157</v>
      </c>
      <c r="D174" s="1" t="s">
        <v>10</v>
      </c>
      <c r="E174" s="1" t="s">
        <v>13</v>
      </c>
      <c r="F174" s="6">
        <v>1</v>
      </c>
      <c r="G174" s="4"/>
    </row>
    <row r="175" spans="1:7">
      <c r="A175" s="50"/>
      <c r="B175" s="56"/>
      <c r="C175" s="1" t="s">
        <v>158</v>
      </c>
      <c r="D175" s="1" t="s">
        <v>10</v>
      </c>
      <c r="E175" s="1" t="s">
        <v>14</v>
      </c>
      <c r="F175" s="6">
        <v>1</v>
      </c>
      <c r="G175" s="4"/>
    </row>
    <row r="176" spans="1:7">
      <c r="A176" s="50"/>
      <c r="B176" s="56"/>
      <c r="C176" s="1" t="s">
        <v>159</v>
      </c>
      <c r="D176" s="1" t="s">
        <v>10</v>
      </c>
      <c r="E176" s="1" t="s">
        <v>13</v>
      </c>
      <c r="F176" s="6">
        <v>1</v>
      </c>
      <c r="G176" s="4"/>
    </row>
    <row r="177" spans="1:7">
      <c r="A177" s="50"/>
      <c r="B177" s="56"/>
      <c r="C177" s="1" t="s">
        <v>159</v>
      </c>
      <c r="D177" s="1" t="s">
        <v>10</v>
      </c>
      <c r="E177" s="1" t="s">
        <v>14</v>
      </c>
      <c r="F177" s="6">
        <v>1</v>
      </c>
      <c r="G177" s="4"/>
    </row>
    <row r="178" spans="1:7">
      <c r="A178" s="50"/>
      <c r="B178" s="56"/>
      <c r="C178" s="1" t="s">
        <v>160</v>
      </c>
      <c r="D178" s="1" t="s">
        <v>10</v>
      </c>
      <c r="E178" s="1" t="s">
        <v>14</v>
      </c>
      <c r="F178" s="6">
        <v>3</v>
      </c>
      <c r="G178" s="4"/>
    </row>
    <row r="179" spans="1:7">
      <c r="A179" s="50"/>
      <c r="B179" s="56"/>
      <c r="C179" s="1" t="s">
        <v>144</v>
      </c>
      <c r="D179" s="1" t="s">
        <v>10</v>
      </c>
      <c r="E179" s="1" t="s">
        <v>13</v>
      </c>
      <c r="F179" s="6">
        <v>1</v>
      </c>
      <c r="G179" s="4"/>
    </row>
    <row r="180" spans="1:7">
      <c r="A180" s="50"/>
      <c r="B180" s="56"/>
      <c r="C180" s="1" t="s">
        <v>144</v>
      </c>
      <c r="D180" s="1" t="s">
        <v>10</v>
      </c>
      <c r="E180" s="1" t="s">
        <v>14</v>
      </c>
      <c r="F180" s="6">
        <v>1</v>
      </c>
      <c r="G180" s="4"/>
    </row>
    <row r="181" spans="1:7">
      <c r="A181" s="50"/>
      <c r="B181" s="56"/>
      <c r="C181" s="1" t="s">
        <v>67</v>
      </c>
      <c r="D181" s="1" t="s">
        <v>10</v>
      </c>
      <c r="E181" s="1" t="s">
        <v>30</v>
      </c>
      <c r="F181" s="6">
        <v>4</v>
      </c>
      <c r="G181" s="5"/>
    </row>
    <row r="182" spans="1:7">
      <c r="A182" s="50"/>
      <c r="B182" s="56"/>
      <c r="C182" s="1" t="s">
        <v>161</v>
      </c>
      <c r="D182" s="1" t="s">
        <v>10</v>
      </c>
      <c r="E182" s="1" t="s">
        <v>14</v>
      </c>
      <c r="F182" s="6">
        <v>1</v>
      </c>
      <c r="G182" s="8" t="s">
        <v>162</v>
      </c>
    </row>
    <row r="183" spans="1:7">
      <c r="A183" s="50"/>
      <c r="B183" s="56"/>
      <c r="C183" s="1" t="s">
        <v>163</v>
      </c>
      <c r="D183" s="1" t="s">
        <v>10</v>
      </c>
      <c r="E183" s="1" t="s">
        <v>14</v>
      </c>
      <c r="F183" s="6">
        <v>2</v>
      </c>
      <c r="G183" s="4"/>
    </row>
    <row r="184" spans="1:7">
      <c r="A184" s="50"/>
      <c r="B184" s="56"/>
      <c r="C184" s="1" t="s">
        <v>164</v>
      </c>
      <c r="D184" s="1" t="s">
        <v>10</v>
      </c>
      <c r="E184" s="1" t="s">
        <v>13</v>
      </c>
      <c r="F184" s="6">
        <v>1</v>
      </c>
      <c r="G184" s="4"/>
    </row>
    <row r="185" spans="1:7">
      <c r="A185" s="50"/>
      <c r="B185" s="56"/>
      <c r="C185" s="1" t="s">
        <v>165</v>
      </c>
      <c r="D185" s="1" t="s">
        <v>10</v>
      </c>
      <c r="E185" s="1" t="s">
        <v>14</v>
      </c>
      <c r="F185" s="6">
        <v>1</v>
      </c>
      <c r="G185" s="4"/>
    </row>
    <row r="186" spans="1:7">
      <c r="A186" s="50"/>
      <c r="B186" s="56"/>
      <c r="C186" s="1" t="s">
        <v>166</v>
      </c>
      <c r="D186" s="1" t="s">
        <v>10</v>
      </c>
      <c r="E186" s="1" t="s">
        <v>30</v>
      </c>
      <c r="F186" s="6">
        <v>1</v>
      </c>
      <c r="G186" s="4"/>
    </row>
    <row r="187" spans="1:7">
      <c r="A187" s="50"/>
      <c r="B187" s="56"/>
      <c r="C187" s="1" t="s">
        <v>148</v>
      </c>
      <c r="D187" s="1" t="s">
        <v>10</v>
      </c>
      <c r="E187" s="1" t="s">
        <v>30</v>
      </c>
      <c r="F187" s="6">
        <v>1</v>
      </c>
      <c r="G187" s="4"/>
    </row>
    <row r="188" spans="1:7">
      <c r="A188" s="50"/>
      <c r="B188" s="56"/>
      <c r="C188" s="1" t="s">
        <v>167</v>
      </c>
      <c r="D188" s="1" t="s">
        <v>10</v>
      </c>
      <c r="E188" s="1" t="s">
        <v>14</v>
      </c>
      <c r="F188" s="6">
        <v>2</v>
      </c>
      <c r="G188" s="4"/>
    </row>
    <row r="189" spans="1:7">
      <c r="A189" s="50"/>
      <c r="B189" s="56"/>
      <c r="C189" s="1" t="s">
        <v>75</v>
      </c>
      <c r="D189" s="1" t="s">
        <v>10</v>
      </c>
      <c r="E189" s="1" t="s">
        <v>13</v>
      </c>
      <c r="F189" s="6">
        <v>2</v>
      </c>
      <c r="G189" s="4"/>
    </row>
    <row r="190" spans="1:7">
      <c r="A190" s="50"/>
      <c r="B190" s="56"/>
      <c r="C190" s="1" t="s">
        <v>75</v>
      </c>
      <c r="D190" s="1" t="s">
        <v>10</v>
      </c>
      <c r="E190" s="1" t="s">
        <v>14</v>
      </c>
      <c r="F190" s="6">
        <v>2</v>
      </c>
      <c r="G190" s="4"/>
    </row>
    <row r="191" spans="1:7">
      <c r="A191" s="50"/>
      <c r="B191" s="56"/>
      <c r="C191" s="1" t="s">
        <v>168</v>
      </c>
      <c r="D191" s="1" t="s">
        <v>10</v>
      </c>
      <c r="E191" s="1" t="s">
        <v>30</v>
      </c>
      <c r="F191" s="6">
        <v>1</v>
      </c>
      <c r="G191" s="4"/>
    </row>
    <row r="192" spans="1:7">
      <c r="A192" s="50"/>
      <c r="B192" s="56"/>
      <c r="C192" s="1" t="s">
        <v>169</v>
      </c>
      <c r="D192" s="1" t="s">
        <v>10</v>
      </c>
      <c r="E192" s="1" t="s">
        <v>13</v>
      </c>
      <c r="F192" s="6">
        <v>2</v>
      </c>
      <c r="G192" s="4"/>
    </row>
    <row r="193" spans="1:7">
      <c r="A193" s="50"/>
      <c r="B193" s="56"/>
      <c r="C193" s="1" t="s">
        <v>169</v>
      </c>
      <c r="D193" s="1" t="s">
        <v>10</v>
      </c>
      <c r="E193" s="1" t="s">
        <v>14</v>
      </c>
      <c r="F193" s="6">
        <v>2</v>
      </c>
      <c r="G193" s="4"/>
    </row>
    <row r="194" spans="1:7">
      <c r="A194" s="50"/>
      <c r="B194" s="56"/>
      <c r="C194" s="1" t="s">
        <v>170</v>
      </c>
      <c r="D194" s="1" t="s">
        <v>10</v>
      </c>
      <c r="E194" s="1" t="s">
        <v>13</v>
      </c>
      <c r="F194" s="6">
        <v>1</v>
      </c>
      <c r="G194" s="4"/>
    </row>
    <row r="195" spans="1:7">
      <c r="A195" s="50"/>
      <c r="B195" s="56"/>
      <c r="C195" s="1" t="s">
        <v>170</v>
      </c>
      <c r="D195" s="1" t="s">
        <v>10</v>
      </c>
      <c r="E195" s="1" t="s">
        <v>14</v>
      </c>
      <c r="F195" s="6">
        <v>3</v>
      </c>
      <c r="G195" s="4"/>
    </row>
    <row r="196" spans="1:7">
      <c r="A196" s="50"/>
      <c r="B196" s="56"/>
      <c r="C196" s="1" t="s">
        <v>171</v>
      </c>
      <c r="D196" s="1" t="s">
        <v>10</v>
      </c>
      <c r="E196" s="1" t="s">
        <v>13</v>
      </c>
      <c r="F196" s="6">
        <v>1</v>
      </c>
      <c r="G196" s="4"/>
    </row>
    <row r="197" spans="1:7">
      <c r="A197" s="50"/>
      <c r="B197" s="56"/>
      <c r="C197" s="1" t="s">
        <v>171</v>
      </c>
      <c r="D197" s="1" t="s">
        <v>10</v>
      </c>
      <c r="E197" s="1" t="s">
        <v>14</v>
      </c>
      <c r="F197" s="6">
        <v>2</v>
      </c>
      <c r="G197" s="4"/>
    </row>
    <row r="198" spans="1:7">
      <c r="A198" s="50"/>
      <c r="B198" s="56"/>
      <c r="C198" s="1" t="s">
        <v>160</v>
      </c>
      <c r="D198" s="1" t="s">
        <v>10</v>
      </c>
      <c r="E198" s="1" t="s">
        <v>14</v>
      </c>
      <c r="F198" s="6">
        <v>3</v>
      </c>
      <c r="G198" s="4"/>
    </row>
    <row r="199" spans="1:7">
      <c r="A199" s="50"/>
      <c r="B199" s="56"/>
      <c r="C199" s="1" t="s">
        <v>144</v>
      </c>
      <c r="D199" s="1" t="s">
        <v>10</v>
      </c>
      <c r="E199" s="1" t="s">
        <v>13</v>
      </c>
      <c r="F199" s="6">
        <v>1</v>
      </c>
      <c r="G199" s="4"/>
    </row>
    <row r="200" spans="1:7">
      <c r="A200" s="50"/>
      <c r="B200" s="56"/>
      <c r="C200" s="1" t="s">
        <v>144</v>
      </c>
      <c r="D200" s="1" t="s">
        <v>10</v>
      </c>
      <c r="E200" s="1" t="s">
        <v>14</v>
      </c>
      <c r="F200" s="6">
        <v>1</v>
      </c>
      <c r="G200" s="4"/>
    </row>
    <row r="201" spans="1:7">
      <c r="A201" s="50"/>
      <c r="B201" s="56"/>
      <c r="C201" s="1" t="s">
        <v>67</v>
      </c>
      <c r="D201" s="1" t="s">
        <v>10</v>
      </c>
      <c r="E201" s="1" t="s">
        <v>30</v>
      </c>
      <c r="F201" s="6">
        <v>4</v>
      </c>
      <c r="G201" s="5"/>
    </row>
    <row r="202" spans="1:7">
      <c r="A202" s="50"/>
      <c r="B202" s="56"/>
      <c r="C202" s="1" t="s">
        <v>172</v>
      </c>
      <c r="D202" s="1" t="s">
        <v>69</v>
      </c>
      <c r="E202" s="1" t="s">
        <v>30</v>
      </c>
      <c r="F202" s="6">
        <v>1</v>
      </c>
      <c r="G202" s="8" t="s">
        <v>173</v>
      </c>
    </row>
    <row r="203" spans="1:7">
      <c r="A203" s="50"/>
      <c r="B203" s="56"/>
      <c r="C203" s="1" t="s">
        <v>174</v>
      </c>
      <c r="D203" s="5" t="s">
        <v>69</v>
      </c>
      <c r="E203" s="1" t="s">
        <v>14</v>
      </c>
      <c r="F203" s="6">
        <v>1</v>
      </c>
      <c r="G203" s="4"/>
    </row>
    <row r="204" spans="1:7">
      <c r="A204" s="50"/>
      <c r="B204" s="56"/>
      <c r="C204" s="1" t="s">
        <v>175</v>
      </c>
      <c r="D204" s="5" t="s">
        <v>69</v>
      </c>
      <c r="E204" s="1" t="s">
        <v>30</v>
      </c>
      <c r="F204" s="6">
        <v>1</v>
      </c>
      <c r="G204" s="4"/>
    </row>
    <row r="205" spans="1:7">
      <c r="A205" s="50"/>
      <c r="B205" s="56"/>
      <c r="C205" s="1" t="s">
        <v>176</v>
      </c>
      <c r="D205" s="5" t="s">
        <v>69</v>
      </c>
      <c r="E205" s="1" t="s">
        <v>30</v>
      </c>
      <c r="F205" s="6">
        <v>1</v>
      </c>
      <c r="G205" s="4"/>
    </row>
    <row r="206" spans="1:7">
      <c r="A206" s="50"/>
      <c r="B206" s="56"/>
      <c r="C206" s="1" t="s">
        <v>177</v>
      </c>
      <c r="D206" s="5" t="s">
        <v>69</v>
      </c>
      <c r="E206" s="1" t="s">
        <v>14</v>
      </c>
      <c r="F206" s="6">
        <v>1</v>
      </c>
      <c r="G206" s="4"/>
    </row>
    <row r="207" spans="1:7">
      <c r="A207" s="50"/>
      <c r="B207" s="56"/>
      <c r="C207" s="1" t="s">
        <v>178</v>
      </c>
      <c r="D207" s="5" t="s">
        <v>69</v>
      </c>
      <c r="E207" s="1" t="s">
        <v>14</v>
      </c>
      <c r="F207" s="6">
        <v>1</v>
      </c>
      <c r="G207" s="4"/>
    </row>
    <row r="208" spans="1:7">
      <c r="A208" s="50"/>
      <c r="B208" s="56"/>
      <c r="C208" s="1" t="s">
        <v>179</v>
      </c>
      <c r="D208" s="5" t="s">
        <v>69</v>
      </c>
      <c r="E208" s="1" t="s">
        <v>30</v>
      </c>
      <c r="F208" s="6">
        <v>1</v>
      </c>
      <c r="G208" s="4"/>
    </row>
    <row r="209" spans="1:7">
      <c r="A209" s="50"/>
      <c r="B209" s="56"/>
      <c r="C209" s="1" t="s">
        <v>180</v>
      </c>
      <c r="D209" s="5" t="s">
        <v>69</v>
      </c>
      <c r="E209" s="1" t="s">
        <v>30</v>
      </c>
      <c r="F209" s="6">
        <v>1</v>
      </c>
      <c r="G209" s="5"/>
    </row>
    <row r="210" spans="1:7">
      <c r="A210" s="50"/>
      <c r="B210" s="56"/>
      <c r="C210" s="1" t="s">
        <v>181</v>
      </c>
      <c r="D210" s="1" t="s">
        <v>69</v>
      </c>
      <c r="E210" s="1" t="s">
        <v>30</v>
      </c>
      <c r="F210" s="6">
        <v>1</v>
      </c>
      <c r="G210" s="8" t="s">
        <v>146</v>
      </c>
    </row>
    <row r="211" spans="1:7">
      <c r="A211" s="50"/>
      <c r="B211" s="56"/>
      <c r="C211" s="1" t="s">
        <v>182</v>
      </c>
      <c r="D211" s="5" t="s">
        <v>69</v>
      </c>
      <c r="E211" s="1" t="s">
        <v>30</v>
      </c>
      <c r="F211" s="6">
        <v>1</v>
      </c>
      <c r="G211" s="4"/>
    </row>
    <row r="212" spans="1:7">
      <c r="A212" s="50"/>
      <c r="B212" s="56"/>
      <c r="C212" s="1" t="s">
        <v>183</v>
      </c>
      <c r="D212" s="5" t="s">
        <v>69</v>
      </c>
      <c r="E212" s="1" t="s">
        <v>30</v>
      </c>
      <c r="F212" s="6">
        <v>1</v>
      </c>
      <c r="G212" s="4"/>
    </row>
    <row r="213" spans="1:7">
      <c r="A213" s="50"/>
      <c r="B213" s="56"/>
      <c r="C213" s="1" t="s">
        <v>184</v>
      </c>
      <c r="D213" s="5" t="s">
        <v>69</v>
      </c>
      <c r="E213" s="1" t="s">
        <v>30</v>
      </c>
      <c r="F213" s="6">
        <v>1</v>
      </c>
      <c r="G213" s="5"/>
    </row>
    <row r="214" spans="1:7">
      <c r="A214" s="50"/>
      <c r="B214" s="56"/>
      <c r="C214" s="1" t="s">
        <v>185</v>
      </c>
      <c r="D214" s="1" t="s">
        <v>69</v>
      </c>
      <c r="E214" s="1" t="s">
        <v>30</v>
      </c>
      <c r="F214" s="6">
        <v>1</v>
      </c>
      <c r="G214" s="8" t="s">
        <v>162</v>
      </c>
    </row>
    <row r="215" spans="1:7">
      <c r="A215" s="50"/>
      <c r="B215" s="56"/>
      <c r="C215" s="1" t="s">
        <v>186</v>
      </c>
      <c r="D215" s="5" t="s">
        <v>69</v>
      </c>
      <c r="E215" s="1" t="s">
        <v>30</v>
      </c>
      <c r="F215" s="6">
        <v>1</v>
      </c>
      <c r="G215" s="4"/>
    </row>
    <row r="216" spans="1:7">
      <c r="A216" s="50"/>
      <c r="B216" s="56"/>
      <c r="C216" s="1" t="s">
        <v>187</v>
      </c>
      <c r="D216" s="5" t="s">
        <v>69</v>
      </c>
      <c r="E216" s="1" t="s">
        <v>30</v>
      </c>
      <c r="F216" s="6">
        <v>1</v>
      </c>
      <c r="G216" s="4"/>
    </row>
    <row r="217" spans="1:7">
      <c r="A217" s="50"/>
      <c r="B217" s="56"/>
      <c r="C217" s="1" t="s">
        <v>188</v>
      </c>
      <c r="D217" s="5" t="s">
        <v>69</v>
      </c>
      <c r="E217" s="1" t="s">
        <v>30</v>
      </c>
      <c r="F217" s="6">
        <v>1</v>
      </c>
      <c r="G217" s="5"/>
    </row>
    <row r="218" spans="1:7">
      <c r="A218" s="50"/>
      <c r="B218" s="47" t="s">
        <v>189</v>
      </c>
      <c r="C218" s="1" t="s">
        <v>190</v>
      </c>
      <c r="D218" s="5" t="s">
        <v>10</v>
      </c>
      <c r="E218" s="5" t="s">
        <v>191</v>
      </c>
      <c r="F218" s="5">
        <v>2</v>
      </c>
      <c r="G218" s="3"/>
    </row>
    <row r="219" spans="1:7">
      <c r="A219" s="50"/>
      <c r="B219" s="50"/>
      <c r="C219" s="1" t="s">
        <v>192</v>
      </c>
      <c r="D219" s="1" t="s">
        <v>10</v>
      </c>
      <c r="E219" s="1" t="s">
        <v>191</v>
      </c>
      <c r="F219" s="1">
        <v>2</v>
      </c>
      <c r="G219" s="4"/>
    </row>
    <row r="220" spans="1:7">
      <c r="A220" s="50"/>
      <c r="B220" s="50"/>
      <c r="C220" s="1" t="s">
        <v>193</v>
      </c>
      <c r="D220" s="1" t="s">
        <v>69</v>
      </c>
      <c r="E220" s="1" t="s">
        <v>194</v>
      </c>
      <c r="F220" s="1">
        <v>2</v>
      </c>
      <c r="G220" s="4"/>
    </row>
    <row r="221" spans="1:7">
      <c r="A221" s="50"/>
      <c r="B221" s="50"/>
      <c r="C221" s="1" t="s">
        <v>195</v>
      </c>
      <c r="D221" s="1" t="s">
        <v>69</v>
      </c>
      <c r="E221" s="1" t="s">
        <v>194</v>
      </c>
      <c r="F221" s="1">
        <v>2</v>
      </c>
      <c r="G221" s="4"/>
    </row>
    <row r="222" spans="1:7">
      <c r="A222" s="50"/>
      <c r="B222" s="50"/>
      <c r="C222" s="1" t="s">
        <v>196</v>
      </c>
      <c r="D222" s="1" t="s">
        <v>69</v>
      </c>
      <c r="E222" s="1" t="s">
        <v>191</v>
      </c>
      <c r="F222" s="1">
        <v>2</v>
      </c>
      <c r="G222" s="4"/>
    </row>
    <row r="223" spans="1:7">
      <c r="A223" s="50"/>
      <c r="B223" s="50"/>
      <c r="C223" s="1" t="s">
        <v>197</v>
      </c>
      <c r="D223" s="1" t="s">
        <v>69</v>
      </c>
      <c r="E223" s="1" t="s">
        <v>191</v>
      </c>
      <c r="F223" s="1">
        <v>2</v>
      </c>
      <c r="G223" s="4"/>
    </row>
    <row r="224" spans="1:7">
      <c r="A224" s="50"/>
      <c r="B224" s="50"/>
      <c r="C224" s="1" t="s">
        <v>198</v>
      </c>
      <c r="D224" s="1" t="s">
        <v>69</v>
      </c>
      <c r="E224" s="1" t="s">
        <v>191</v>
      </c>
      <c r="F224" s="1">
        <v>2</v>
      </c>
      <c r="G224" s="4"/>
    </row>
    <row r="225" spans="1:7">
      <c r="A225" s="50"/>
      <c r="B225" s="50"/>
      <c r="C225" s="1" t="s">
        <v>199</v>
      </c>
      <c r="D225" s="1" t="s">
        <v>69</v>
      </c>
      <c r="E225" s="1" t="s">
        <v>191</v>
      </c>
      <c r="F225" s="1">
        <v>2</v>
      </c>
      <c r="G225" s="4"/>
    </row>
    <row r="226" spans="1:7">
      <c r="A226" s="50"/>
      <c r="B226" s="50"/>
      <c r="C226" s="1" t="s">
        <v>200</v>
      </c>
      <c r="D226" s="1" t="s">
        <v>69</v>
      </c>
      <c r="E226" s="1" t="s">
        <v>191</v>
      </c>
      <c r="F226" s="1">
        <v>2</v>
      </c>
      <c r="G226" s="4"/>
    </row>
    <row r="227" spans="1:7">
      <c r="A227" s="50"/>
      <c r="B227" s="50"/>
      <c r="C227" s="1" t="s">
        <v>201</v>
      </c>
      <c r="D227" s="1" t="s">
        <v>69</v>
      </c>
      <c r="E227" s="1" t="s">
        <v>191</v>
      </c>
      <c r="F227" s="1">
        <v>2</v>
      </c>
      <c r="G227" s="4"/>
    </row>
    <row r="228" spans="1:7">
      <c r="A228" s="50"/>
      <c r="B228" s="50"/>
      <c r="C228" s="1" t="s">
        <v>202</v>
      </c>
      <c r="D228" s="1" t="s">
        <v>69</v>
      </c>
      <c r="E228" s="1" t="s">
        <v>194</v>
      </c>
      <c r="F228" s="1">
        <v>2</v>
      </c>
      <c r="G228" s="4"/>
    </row>
    <row r="229" spans="1:7">
      <c r="A229" s="50"/>
      <c r="B229" s="50"/>
      <c r="C229" s="1" t="s">
        <v>203</v>
      </c>
      <c r="D229" s="1" t="s">
        <v>69</v>
      </c>
      <c r="E229" s="1" t="s">
        <v>194</v>
      </c>
      <c r="F229" s="1">
        <v>2</v>
      </c>
      <c r="G229" s="4"/>
    </row>
    <row r="230" spans="1:7">
      <c r="A230" s="50"/>
      <c r="B230" s="50"/>
      <c r="C230" s="1" t="s">
        <v>204</v>
      </c>
      <c r="D230" s="1" t="s">
        <v>69</v>
      </c>
      <c r="E230" s="1" t="s">
        <v>191</v>
      </c>
      <c r="F230" s="1">
        <v>2</v>
      </c>
      <c r="G230" s="4"/>
    </row>
    <row r="231" spans="1:7">
      <c r="A231" s="50"/>
      <c r="B231" s="50"/>
      <c r="C231" s="1" t="s">
        <v>205</v>
      </c>
      <c r="D231" s="1" t="s">
        <v>69</v>
      </c>
      <c r="E231" s="1" t="s">
        <v>191</v>
      </c>
      <c r="F231" s="1">
        <v>2</v>
      </c>
      <c r="G231" s="4"/>
    </row>
    <row r="232" spans="1:7">
      <c r="A232" s="50"/>
      <c r="B232" s="50"/>
      <c r="C232" s="1" t="s">
        <v>206</v>
      </c>
      <c r="D232" s="1" t="s">
        <v>69</v>
      </c>
      <c r="E232" s="1" t="s">
        <v>194</v>
      </c>
      <c r="F232" s="1">
        <v>2</v>
      </c>
      <c r="G232" s="4"/>
    </row>
    <row r="233" spans="1:7">
      <c r="A233" s="50"/>
      <c r="B233" s="50"/>
      <c r="C233" s="1" t="s">
        <v>207</v>
      </c>
      <c r="D233" s="1" t="s">
        <v>10</v>
      </c>
      <c r="E233" s="1" t="s">
        <v>191</v>
      </c>
      <c r="F233" s="1">
        <v>5</v>
      </c>
      <c r="G233" s="4"/>
    </row>
    <row r="234" spans="1:7">
      <c r="A234" s="50"/>
      <c r="B234" s="50"/>
      <c r="C234" s="1" t="s">
        <v>207</v>
      </c>
      <c r="D234" s="1" t="s">
        <v>10</v>
      </c>
      <c r="E234" s="1" t="s">
        <v>194</v>
      </c>
      <c r="F234" s="1">
        <v>5</v>
      </c>
      <c r="G234" s="4"/>
    </row>
    <row r="235" spans="1:7">
      <c r="A235" s="50"/>
      <c r="B235" s="50"/>
      <c r="C235" s="1" t="s">
        <v>208</v>
      </c>
      <c r="D235" s="1" t="s">
        <v>10</v>
      </c>
      <c r="E235" s="1" t="s">
        <v>191</v>
      </c>
      <c r="F235" s="1">
        <v>1</v>
      </c>
      <c r="G235" s="4"/>
    </row>
    <row r="236" spans="1:7">
      <c r="A236" s="50"/>
      <c r="B236" s="50"/>
      <c r="C236" s="1" t="s">
        <v>208</v>
      </c>
      <c r="D236" s="1" t="s">
        <v>10</v>
      </c>
      <c r="E236" s="1" t="s">
        <v>194</v>
      </c>
      <c r="F236" s="1">
        <v>1</v>
      </c>
      <c r="G236" s="4"/>
    </row>
    <row r="237" spans="1:7">
      <c r="A237" s="50"/>
      <c r="B237" s="50"/>
      <c r="C237" s="32" t="s">
        <v>209</v>
      </c>
      <c r="D237" s="32" t="s">
        <v>10</v>
      </c>
      <c r="E237" s="32" t="s">
        <v>191</v>
      </c>
      <c r="F237" s="32">
        <v>2</v>
      </c>
      <c r="G237" s="4"/>
    </row>
    <row r="238" spans="1:7">
      <c r="A238" s="50"/>
      <c r="B238" s="50"/>
      <c r="C238" s="1" t="s">
        <v>209</v>
      </c>
      <c r="D238" s="1" t="s">
        <v>10</v>
      </c>
      <c r="E238" s="1" t="s">
        <v>194</v>
      </c>
      <c r="F238" s="1">
        <v>2</v>
      </c>
      <c r="G238" s="4"/>
    </row>
    <row r="239" spans="1:7">
      <c r="A239" s="50"/>
      <c r="B239" s="50"/>
      <c r="C239" s="1" t="s">
        <v>210</v>
      </c>
      <c r="D239" s="1" t="s">
        <v>69</v>
      </c>
      <c r="E239" s="1" t="s">
        <v>191</v>
      </c>
      <c r="F239" s="1">
        <v>2</v>
      </c>
      <c r="G239" s="4"/>
    </row>
    <row r="240" spans="1:7">
      <c r="A240" s="50"/>
      <c r="B240" s="50"/>
      <c r="C240" s="1" t="s">
        <v>211</v>
      </c>
      <c r="D240" s="1" t="s">
        <v>69</v>
      </c>
      <c r="E240" s="1" t="s">
        <v>194</v>
      </c>
      <c r="F240" s="1">
        <v>2</v>
      </c>
      <c r="G240" s="4"/>
    </row>
    <row r="241" spans="1:7">
      <c r="A241" s="50"/>
      <c r="B241" s="50"/>
      <c r="C241" s="1" t="s">
        <v>212</v>
      </c>
      <c r="D241" s="1" t="s">
        <v>69</v>
      </c>
      <c r="E241" s="1" t="s">
        <v>191</v>
      </c>
      <c r="F241" s="1">
        <v>2</v>
      </c>
      <c r="G241" s="4"/>
    </row>
    <row r="242" spans="1:7">
      <c r="A242" s="50"/>
      <c r="B242" s="50"/>
      <c r="C242" s="1" t="s">
        <v>213</v>
      </c>
      <c r="D242" s="1" t="s">
        <v>69</v>
      </c>
      <c r="E242" s="1" t="s">
        <v>191</v>
      </c>
      <c r="F242" s="1">
        <v>2</v>
      </c>
      <c r="G242" s="4"/>
    </row>
    <row r="243" spans="1:7">
      <c r="A243" s="50"/>
      <c r="B243" s="50"/>
      <c r="C243" s="1" t="s">
        <v>214</v>
      </c>
      <c r="D243" s="1" t="s">
        <v>69</v>
      </c>
      <c r="E243" s="1" t="s">
        <v>194</v>
      </c>
      <c r="F243" s="1">
        <v>2</v>
      </c>
      <c r="G243" s="4"/>
    </row>
    <row r="244" spans="1:7">
      <c r="A244" s="50"/>
      <c r="B244" s="50"/>
      <c r="C244" s="1" t="s">
        <v>215</v>
      </c>
      <c r="D244" s="1" t="s">
        <v>69</v>
      </c>
      <c r="E244" s="1" t="s">
        <v>194</v>
      </c>
      <c r="F244" s="1">
        <v>2</v>
      </c>
      <c r="G244" s="4"/>
    </row>
    <row r="245" spans="1:7">
      <c r="A245" s="50"/>
      <c r="B245" s="50"/>
      <c r="C245" s="1" t="s">
        <v>216</v>
      </c>
      <c r="D245" s="1" t="s">
        <v>69</v>
      </c>
      <c r="E245" s="1" t="s">
        <v>191</v>
      </c>
      <c r="F245" s="1">
        <v>2</v>
      </c>
      <c r="G245" s="4"/>
    </row>
    <row r="246" spans="1:7">
      <c r="A246" s="50"/>
      <c r="B246" s="50"/>
      <c r="C246" s="1" t="s">
        <v>217</v>
      </c>
      <c r="D246" s="1" t="s">
        <v>69</v>
      </c>
      <c r="E246" s="1" t="s">
        <v>194</v>
      </c>
      <c r="F246" s="1">
        <v>2</v>
      </c>
      <c r="G246" s="4"/>
    </row>
    <row r="247" spans="1:7">
      <c r="A247" s="50"/>
      <c r="B247" s="50"/>
      <c r="C247" s="1" t="s">
        <v>218</v>
      </c>
      <c r="D247" s="1" t="s">
        <v>69</v>
      </c>
      <c r="E247" s="1" t="s">
        <v>194</v>
      </c>
      <c r="F247" s="1">
        <v>2</v>
      </c>
      <c r="G247" s="4"/>
    </row>
    <row r="248" spans="1:7">
      <c r="A248" s="50"/>
      <c r="B248" s="50"/>
      <c r="C248" s="1" t="s">
        <v>219</v>
      </c>
      <c r="D248" s="1" t="s">
        <v>69</v>
      </c>
      <c r="E248" s="1" t="s">
        <v>191</v>
      </c>
      <c r="F248" s="1">
        <v>2</v>
      </c>
      <c r="G248" s="4"/>
    </row>
    <row r="249" spans="1:7">
      <c r="A249" s="50"/>
      <c r="B249" s="50"/>
      <c r="C249" s="1" t="s">
        <v>220</v>
      </c>
      <c r="D249" s="1" t="s">
        <v>69</v>
      </c>
      <c r="E249" s="1" t="s">
        <v>191</v>
      </c>
      <c r="F249" s="1">
        <v>2</v>
      </c>
      <c r="G249" s="4"/>
    </row>
    <row r="250" spans="1:7">
      <c r="A250" s="50"/>
      <c r="B250" s="50"/>
      <c r="C250" s="1" t="s">
        <v>221</v>
      </c>
      <c r="D250" s="1" t="s">
        <v>69</v>
      </c>
      <c r="E250" s="1" t="s">
        <v>191</v>
      </c>
      <c r="F250" s="1">
        <v>2</v>
      </c>
      <c r="G250" s="4"/>
    </row>
    <row r="251" spans="1:7">
      <c r="A251" s="50"/>
      <c r="B251" s="50"/>
      <c r="C251" s="1" t="s">
        <v>222</v>
      </c>
      <c r="D251" s="1" t="s">
        <v>69</v>
      </c>
      <c r="E251" s="1" t="s">
        <v>194</v>
      </c>
      <c r="F251" s="1">
        <v>2</v>
      </c>
      <c r="G251" s="4"/>
    </row>
    <row r="252" spans="1:7">
      <c r="A252" s="50"/>
      <c r="B252" s="50"/>
      <c r="C252" s="1" t="s">
        <v>223</v>
      </c>
      <c r="D252" s="1" t="s">
        <v>69</v>
      </c>
      <c r="E252" s="1" t="s">
        <v>194</v>
      </c>
      <c r="F252" s="1">
        <v>2</v>
      </c>
      <c r="G252" s="4"/>
    </row>
    <row r="253" spans="1:7">
      <c r="A253" s="50"/>
      <c r="B253" s="50"/>
      <c r="C253" s="1" t="s">
        <v>224</v>
      </c>
      <c r="D253" s="1" t="s">
        <v>69</v>
      </c>
      <c r="E253" s="1" t="s">
        <v>191</v>
      </c>
      <c r="F253" s="1">
        <v>2</v>
      </c>
      <c r="G253" s="4"/>
    </row>
    <row r="254" spans="1:7">
      <c r="A254" s="50"/>
      <c r="B254" s="50"/>
      <c r="C254" s="1" t="s">
        <v>225</v>
      </c>
      <c r="D254" s="1" t="s">
        <v>69</v>
      </c>
      <c r="E254" s="1" t="s">
        <v>191</v>
      </c>
      <c r="F254" s="1">
        <v>2</v>
      </c>
      <c r="G254" s="4"/>
    </row>
    <row r="255" spans="1:7">
      <c r="A255" s="50"/>
      <c r="B255" s="50"/>
      <c r="C255" s="1" t="s">
        <v>226</v>
      </c>
      <c r="D255" s="1" t="s">
        <v>69</v>
      </c>
      <c r="E255" s="1" t="s">
        <v>194</v>
      </c>
      <c r="F255" s="1">
        <v>2</v>
      </c>
      <c r="G255" s="4"/>
    </row>
    <row r="256" spans="1:7">
      <c r="A256" s="50"/>
      <c r="B256" s="47" t="s">
        <v>227</v>
      </c>
      <c r="C256" s="1" t="s">
        <v>190</v>
      </c>
      <c r="D256" s="1" t="s">
        <v>10</v>
      </c>
      <c r="E256" s="1" t="s">
        <v>191</v>
      </c>
      <c r="F256" s="1">
        <v>2</v>
      </c>
      <c r="G256" s="3"/>
    </row>
    <row r="257" spans="1:7">
      <c r="A257" s="50"/>
      <c r="B257" s="50"/>
      <c r="C257" s="1" t="s">
        <v>192</v>
      </c>
      <c r="D257" s="1" t="s">
        <v>10</v>
      </c>
      <c r="E257" s="1" t="s">
        <v>191</v>
      </c>
      <c r="F257" s="1">
        <v>2</v>
      </c>
      <c r="G257" s="4"/>
    </row>
    <row r="258" spans="1:7">
      <c r="A258" s="50"/>
      <c r="B258" s="50"/>
      <c r="C258" s="1" t="s">
        <v>193</v>
      </c>
      <c r="D258" s="1" t="s">
        <v>69</v>
      </c>
      <c r="E258" s="1" t="s">
        <v>194</v>
      </c>
      <c r="F258" s="1">
        <v>2</v>
      </c>
      <c r="G258" s="4"/>
    </row>
    <row r="259" spans="1:7">
      <c r="A259" s="50"/>
      <c r="B259" s="50"/>
      <c r="C259" s="1" t="s">
        <v>195</v>
      </c>
      <c r="D259" s="1" t="s">
        <v>69</v>
      </c>
      <c r="E259" s="1" t="s">
        <v>194</v>
      </c>
      <c r="F259" s="1">
        <v>2</v>
      </c>
      <c r="G259" s="4"/>
    </row>
    <row r="260" spans="1:7">
      <c r="A260" s="50"/>
      <c r="B260" s="50"/>
      <c r="C260" s="1" t="s">
        <v>196</v>
      </c>
      <c r="D260" s="1" t="s">
        <v>69</v>
      </c>
      <c r="E260" s="1" t="s">
        <v>191</v>
      </c>
      <c r="F260" s="1">
        <v>2</v>
      </c>
      <c r="G260" s="4"/>
    </row>
    <row r="261" spans="1:7">
      <c r="A261" s="50"/>
      <c r="B261" s="50"/>
      <c r="C261" s="1" t="s">
        <v>228</v>
      </c>
      <c r="D261" s="1" t="s">
        <v>69</v>
      </c>
      <c r="E261" s="1" t="s">
        <v>191</v>
      </c>
      <c r="F261" s="1">
        <v>2</v>
      </c>
      <c r="G261" s="4"/>
    </row>
    <row r="262" spans="1:7">
      <c r="A262" s="50"/>
      <c r="B262" s="50"/>
      <c r="C262" s="1" t="s">
        <v>198</v>
      </c>
      <c r="D262" s="1" t="s">
        <v>69</v>
      </c>
      <c r="E262" s="1" t="s">
        <v>194</v>
      </c>
      <c r="F262" s="1">
        <v>2</v>
      </c>
      <c r="G262" s="4"/>
    </row>
    <row r="263" spans="1:7">
      <c r="A263" s="50"/>
      <c r="B263" s="50"/>
      <c r="C263" s="1" t="s">
        <v>199</v>
      </c>
      <c r="D263" s="1" t="s">
        <v>69</v>
      </c>
      <c r="E263" s="1" t="s">
        <v>191</v>
      </c>
      <c r="F263" s="1">
        <v>2</v>
      </c>
      <c r="G263" s="4"/>
    </row>
    <row r="264" spans="1:7">
      <c r="A264" s="50"/>
      <c r="B264" s="50"/>
      <c r="C264" s="1" t="s">
        <v>229</v>
      </c>
      <c r="D264" s="1" t="s">
        <v>69</v>
      </c>
      <c r="E264" s="1" t="s">
        <v>191</v>
      </c>
      <c r="F264" s="1">
        <v>2</v>
      </c>
      <c r="G264" s="4"/>
    </row>
    <row r="265" spans="1:7">
      <c r="A265" s="50"/>
      <c r="B265" s="50"/>
      <c r="C265" s="1" t="s">
        <v>201</v>
      </c>
      <c r="D265" s="1" t="s">
        <v>69</v>
      </c>
      <c r="E265" s="1" t="s">
        <v>191</v>
      </c>
      <c r="F265" s="1">
        <v>2</v>
      </c>
      <c r="G265" s="4"/>
    </row>
    <row r="266" spans="1:7">
      <c r="A266" s="50"/>
      <c r="B266" s="50"/>
      <c r="C266" s="1" t="s">
        <v>230</v>
      </c>
      <c r="D266" s="1" t="s">
        <v>69</v>
      </c>
      <c r="E266" s="1" t="s">
        <v>191</v>
      </c>
      <c r="F266" s="1">
        <v>2</v>
      </c>
      <c r="G266" s="4"/>
    </row>
    <row r="267" spans="1:7">
      <c r="A267" s="50"/>
      <c r="B267" s="50"/>
      <c r="C267" s="1" t="s">
        <v>203</v>
      </c>
      <c r="D267" s="1" t="s">
        <v>69</v>
      </c>
      <c r="E267" s="1" t="s">
        <v>191</v>
      </c>
      <c r="F267" s="1">
        <v>2</v>
      </c>
      <c r="G267" s="4"/>
    </row>
    <row r="268" spans="1:7">
      <c r="A268" s="50"/>
      <c r="B268" s="50"/>
      <c r="C268" s="1" t="s">
        <v>204</v>
      </c>
      <c r="D268" s="1" t="s">
        <v>69</v>
      </c>
      <c r="E268" s="1" t="s">
        <v>191</v>
      </c>
      <c r="F268" s="1">
        <v>2</v>
      </c>
      <c r="G268" s="4"/>
    </row>
    <row r="269" spans="1:7">
      <c r="A269" s="50"/>
      <c r="B269" s="50"/>
      <c r="C269" s="1" t="s">
        <v>231</v>
      </c>
      <c r="D269" s="1" t="s">
        <v>69</v>
      </c>
      <c r="E269" s="1" t="s">
        <v>194</v>
      </c>
      <c r="F269" s="1">
        <v>2</v>
      </c>
      <c r="G269" s="4"/>
    </row>
    <row r="270" spans="1:7">
      <c r="A270" s="50"/>
      <c r="B270" s="50"/>
      <c r="C270" s="1" t="s">
        <v>206</v>
      </c>
      <c r="D270" s="1" t="s">
        <v>69</v>
      </c>
      <c r="E270" s="1" t="s">
        <v>194</v>
      </c>
      <c r="F270" s="1">
        <v>2</v>
      </c>
      <c r="G270" s="4"/>
    </row>
    <row r="271" spans="1:7">
      <c r="A271" s="50"/>
      <c r="B271" s="50"/>
      <c r="C271" s="1" t="s">
        <v>232</v>
      </c>
      <c r="D271" s="1" t="s">
        <v>10</v>
      </c>
      <c r="E271" s="1" t="s">
        <v>191</v>
      </c>
      <c r="F271" s="1">
        <v>5</v>
      </c>
      <c r="G271" s="4"/>
    </row>
    <row r="272" spans="1:7">
      <c r="A272" s="50"/>
      <c r="B272" s="50"/>
      <c r="C272" s="1" t="s">
        <v>232</v>
      </c>
      <c r="D272" s="1" t="s">
        <v>10</v>
      </c>
      <c r="E272" s="1" t="s">
        <v>194</v>
      </c>
      <c r="F272" s="1">
        <v>5</v>
      </c>
      <c r="G272" s="4"/>
    </row>
    <row r="273" spans="1:7">
      <c r="A273" s="50"/>
      <c r="B273" s="50"/>
      <c r="C273" s="1" t="s">
        <v>233</v>
      </c>
      <c r="D273" s="1" t="s">
        <v>69</v>
      </c>
      <c r="E273" s="1" t="s">
        <v>191</v>
      </c>
      <c r="F273" s="1">
        <v>3</v>
      </c>
      <c r="G273" s="4"/>
    </row>
    <row r="274" spans="1:7">
      <c r="A274" s="50"/>
      <c r="B274" s="50"/>
      <c r="C274" s="1" t="s">
        <v>233</v>
      </c>
      <c r="D274" s="1" t="s">
        <v>69</v>
      </c>
      <c r="E274" s="1" t="s">
        <v>194</v>
      </c>
      <c r="F274" s="1">
        <v>3</v>
      </c>
      <c r="G274" s="4"/>
    </row>
    <row r="275" spans="1:7">
      <c r="A275" s="50"/>
      <c r="B275" s="50"/>
      <c r="C275" s="1" t="s">
        <v>234</v>
      </c>
      <c r="D275" s="1" t="s">
        <v>69</v>
      </c>
      <c r="E275" s="1" t="s">
        <v>191</v>
      </c>
      <c r="F275" s="1">
        <v>2</v>
      </c>
      <c r="G275" s="4"/>
    </row>
    <row r="276" spans="1:7">
      <c r="A276" s="50"/>
      <c r="B276" s="50"/>
      <c r="C276" s="1" t="s">
        <v>235</v>
      </c>
      <c r="D276" s="1" t="s">
        <v>69</v>
      </c>
      <c r="E276" s="1" t="s">
        <v>191</v>
      </c>
      <c r="F276" s="1">
        <v>2</v>
      </c>
      <c r="G276" s="4"/>
    </row>
    <row r="277" spans="1:7">
      <c r="A277" s="50"/>
      <c r="B277" s="50"/>
      <c r="C277" s="1" t="s">
        <v>236</v>
      </c>
      <c r="D277" s="1" t="s">
        <v>69</v>
      </c>
      <c r="E277" s="1" t="s">
        <v>191</v>
      </c>
      <c r="F277" s="1">
        <v>2</v>
      </c>
      <c r="G277" s="4"/>
    </row>
    <row r="278" spans="1:7">
      <c r="A278" s="50"/>
      <c r="B278" s="50"/>
      <c r="C278" s="1" t="s">
        <v>237</v>
      </c>
      <c r="D278" s="1" t="s">
        <v>69</v>
      </c>
      <c r="E278" s="1" t="s">
        <v>194</v>
      </c>
      <c r="F278" s="1">
        <v>2</v>
      </c>
      <c r="G278" s="4"/>
    </row>
    <row r="279" spans="1:7">
      <c r="A279" s="50"/>
      <c r="B279" s="50"/>
      <c r="C279" s="1" t="s">
        <v>238</v>
      </c>
      <c r="D279" s="1" t="s">
        <v>69</v>
      </c>
      <c r="E279" s="1" t="s">
        <v>191</v>
      </c>
      <c r="F279" s="1">
        <v>2</v>
      </c>
      <c r="G279" s="4"/>
    </row>
    <row r="280" spans="1:7">
      <c r="A280" s="50"/>
      <c r="B280" s="50"/>
      <c r="C280" s="1" t="s">
        <v>239</v>
      </c>
      <c r="D280" s="1" t="s">
        <v>69</v>
      </c>
      <c r="E280" s="1" t="s">
        <v>191</v>
      </c>
      <c r="F280" s="1">
        <v>2</v>
      </c>
      <c r="G280" s="4"/>
    </row>
    <row r="281" spans="1:7">
      <c r="A281" s="50"/>
      <c r="B281" s="50"/>
      <c r="C281" s="1" t="s">
        <v>240</v>
      </c>
      <c r="D281" s="1" t="s">
        <v>69</v>
      </c>
      <c r="E281" s="1" t="s">
        <v>191</v>
      </c>
      <c r="F281" s="1">
        <v>2</v>
      </c>
      <c r="G281" s="4"/>
    </row>
    <row r="282" spans="1:7">
      <c r="A282" s="50"/>
      <c r="B282" s="50"/>
      <c r="C282" s="1" t="s">
        <v>211</v>
      </c>
      <c r="D282" s="1" t="s">
        <v>69</v>
      </c>
      <c r="E282" s="1" t="s">
        <v>191</v>
      </c>
      <c r="F282" s="1">
        <v>2</v>
      </c>
      <c r="G282" s="4"/>
    </row>
    <row r="283" spans="1:7">
      <c r="A283" s="50"/>
      <c r="B283" s="50"/>
      <c r="C283" s="1" t="s">
        <v>241</v>
      </c>
      <c r="D283" s="1" t="s">
        <v>69</v>
      </c>
      <c r="E283" s="1" t="s">
        <v>191</v>
      </c>
      <c r="F283" s="1">
        <v>2</v>
      </c>
      <c r="G283" s="4"/>
    </row>
    <row r="284" spans="1:7">
      <c r="A284" s="50"/>
      <c r="B284" s="50"/>
      <c r="C284" s="1" t="s">
        <v>242</v>
      </c>
      <c r="D284" s="1" t="s">
        <v>69</v>
      </c>
      <c r="E284" s="1" t="s">
        <v>191</v>
      </c>
      <c r="F284" s="1">
        <v>2</v>
      </c>
      <c r="G284" s="4"/>
    </row>
    <row r="285" spans="1:7">
      <c r="A285" s="50"/>
      <c r="B285" s="50"/>
      <c r="C285" s="1" t="s">
        <v>243</v>
      </c>
      <c r="D285" s="1" t="s">
        <v>69</v>
      </c>
      <c r="E285" s="1" t="s">
        <v>194</v>
      </c>
      <c r="F285" s="1">
        <v>2</v>
      </c>
      <c r="G285" s="4"/>
    </row>
    <row r="286" spans="1:7">
      <c r="A286" s="50"/>
      <c r="B286" s="50"/>
      <c r="C286" s="1" t="s">
        <v>244</v>
      </c>
      <c r="D286" s="1" t="s">
        <v>69</v>
      </c>
      <c r="E286" s="1" t="s">
        <v>194</v>
      </c>
      <c r="F286" s="1">
        <v>2</v>
      </c>
      <c r="G286" s="4"/>
    </row>
    <row r="287" spans="1:7">
      <c r="A287" s="50"/>
      <c r="B287" s="50"/>
      <c r="C287" s="1" t="s">
        <v>245</v>
      </c>
      <c r="D287" s="1" t="s">
        <v>69</v>
      </c>
      <c r="E287" s="1" t="s">
        <v>191</v>
      </c>
      <c r="F287" s="1">
        <v>2</v>
      </c>
      <c r="G287" s="4"/>
    </row>
    <row r="288" spans="1:7">
      <c r="A288" s="50"/>
      <c r="B288" s="50"/>
      <c r="C288" s="1" t="s">
        <v>246</v>
      </c>
      <c r="D288" s="1" t="s">
        <v>69</v>
      </c>
      <c r="E288" s="1" t="s">
        <v>194</v>
      </c>
      <c r="F288" s="1">
        <v>2</v>
      </c>
      <c r="G288" s="4"/>
    </row>
    <row r="289" spans="1:7">
      <c r="A289" s="50"/>
      <c r="B289" s="50"/>
      <c r="C289" s="1" t="s">
        <v>247</v>
      </c>
      <c r="D289" s="1" t="s">
        <v>69</v>
      </c>
      <c r="E289" s="1" t="s">
        <v>194</v>
      </c>
      <c r="F289" s="1">
        <v>2</v>
      </c>
      <c r="G289" s="4"/>
    </row>
    <row r="290" spans="1:7">
      <c r="A290" s="50"/>
      <c r="B290" s="50"/>
      <c r="C290" s="1" t="s">
        <v>226</v>
      </c>
      <c r="D290" s="1" t="s">
        <v>69</v>
      </c>
      <c r="E290" s="1" t="s">
        <v>194</v>
      </c>
      <c r="F290" s="1">
        <v>2</v>
      </c>
      <c r="G290" s="4"/>
    </row>
    <row r="291" spans="1:7">
      <c r="A291" s="51"/>
      <c r="B291" s="51"/>
      <c r="C291" s="1" t="s">
        <v>248</v>
      </c>
      <c r="D291" s="1" t="s">
        <v>69</v>
      </c>
      <c r="E291" s="1" t="s">
        <v>194</v>
      </c>
      <c r="F291" s="1">
        <v>2</v>
      </c>
      <c r="G291" s="5"/>
    </row>
    <row r="292" spans="1:7">
      <c r="A292" s="9"/>
    </row>
    <row r="293" spans="1:7">
      <c r="A293" s="9"/>
    </row>
    <row r="294" spans="1:7">
      <c r="A294" s="9"/>
    </row>
    <row r="295" spans="1:7">
      <c r="A295" s="9"/>
    </row>
    <row r="296" spans="1:7">
      <c r="A296" s="9"/>
    </row>
    <row r="297" spans="1:7">
      <c r="A297" s="9"/>
    </row>
    <row r="298" spans="1:7">
      <c r="A298" s="9"/>
    </row>
    <row r="299" spans="1:7">
      <c r="A299" s="9"/>
    </row>
    <row r="300" spans="1:7">
      <c r="A300" s="9"/>
    </row>
    <row r="301" spans="1:7">
      <c r="A301" s="9"/>
    </row>
    <row r="302" spans="1:7">
      <c r="A302" s="9"/>
    </row>
    <row r="303" spans="1:7">
      <c r="A303" s="9"/>
    </row>
    <row r="304" spans="1:7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10"/>
    </row>
  </sheetData>
  <customSheetViews>
    <customSheetView guid="{6CD4B4B4-F820-40A2-96CA-99AD2E23A915}" scale="115">
      <selection activeCell="F238" sqref="F238"/>
      <pageMargins left="0.7" right="0.7" top="0.75" bottom="0.75" header="0.3" footer="0.3"/>
    </customSheetView>
    <customSheetView guid="{A716EC4A-00C3-4D75-80DE-E2A87FCD0DA7}" scale="115" topLeftCell="A214">
      <selection activeCell="F238" sqref="F238"/>
      <pageMargins left="0.7" right="0.7" top="0.75" bottom="0.75" header="0.3" footer="0.3"/>
    </customSheetView>
    <customSheetView guid="{3ACBCE48-82D7-4756-B4B3-68930CC21C52}" scale="115" topLeftCell="A214">
      <selection activeCell="F238" sqref="F238"/>
      <pageMargins left="0.7" right="0.7" top="0.75" bottom="0.75" header="0.3" footer="0.3"/>
    </customSheetView>
    <customSheetView guid="{C1B6F5BD-1C1C-42A1-8EDC-DA70E81527E2}" scale="115">
      <selection activeCell="F238" sqref="F238"/>
      <pageMargins left="0.7" right="0.7" top="0.75" bottom="0.75" header="0.3" footer="0.3"/>
    </customSheetView>
  </customSheetViews>
  <mergeCells count="8">
    <mergeCell ref="A2:A291"/>
    <mergeCell ref="B2:B43"/>
    <mergeCell ref="G32:G34"/>
    <mergeCell ref="B44:B91"/>
    <mergeCell ref="B92:B137"/>
    <mergeCell ref="B138:B217"/>
    <mergeCell ref="B218:B255"/>
    <mergeCell ref="B256:B291"/>
  </mergeCells>
  <phoneticPr fontId="1"/>
  <dataValidations count="6">
    <dataValidation type="list" allowBlank="1" showInputMessage="1" showErrorMessage="1" sqref="B92 B138 B218 B256 B2:B44">
      <formula1>INDIRECT(A$2)</formula1>
    </dataValidation>
    <dataValidation type="list" allowBlank="1" showInputMessage="1" showErrorMessage="1" sqref="A2:A5">
      <formula1>学校名</formula1>
    </dataValidation>
    <dataValidation type="list" allowBlank="1" showInputMessage="1" showErrorMessage="1" sqref="C2:C43">
      <formula1>$C$2:$C$43</formula1>
    </dataValidation>
    <dataValidation type="list" allowBlank="1" showInputMessage="1" showErrorMessage="1" sqref="D218:D291 D2:D201">
      <formula1>必修・選択</formula1>
    </dataValidation>
    <dataValidation type="list" allowBlank="1" showInputMessage="1" showErrorMessage="1" sqref="E2:E201 E218:E291">
      <formula1>学年</formula1>
    </dataValidation>
    <dataValidation type="list" allowBlank="1" showInputMessage="1" showErrorMessage="1" sqref="F2:F201 F218:F291">
      <formula1>単位数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zoomScaleNormal="100" workbookViewId="0">
      <pane ySplit="1" topLeftCell="A2" activePane="bottomLeft" state="frozen"/>
      <selection pane="bottomLeft" activeCell="O3" sqref="O3"/>
    </sheetView>
  </sheetViews>
  <sheetFormatPr defaultRowHeight="13.5"/>
  <cols>
    <col min="1" max="1" width="21.375" bestFit="1" customWidth="1"/>
    <col min="2" max="2" width="30.875" bestFit="1" customWidth="1"/>
    <col min="3" max="3" width="13" style="41" bestFit="1" customWidth="1"/>
    <col min="4" max="4" width="11.375" bestFit="1" customWidth="1"/>
    <col min="5" max="5" width="11.75" bestFit="1" customWidth="1"/>
    <col min="6" max="6" width="11.5" bestFit="1" customWidth="1"/>
    <col min="7" max="7" width="9.25" style="14" bestFit="1" customWidth="1"/>
    <col min="8" max="8" width="25" bestFit="1" customWidth="1"/>
    <col min="9" max="9" width="24.375" bestFit="1" customWidth="1"/>
    <col min="10" max="10" width="11.5" customWidth="1"/>
    <col min="11" max="11" width="7.75" bestFit="1" customWidth="1"/>
    <col min="12" max="12" width="24.25" style="38" bestFit="1" customWidth="1"/>
    <col min="14" max="14" width="8.375" customWidth="1"/>
    <col min="15" max="15" width="8.375" style="42" customWidth="1"/>
    <col min="16" max="19" width="9" customWidth="1"/>
    <col min="20" max="20" width="11.125" customWidth="1"/>
  </cols>
  <sheetData>
    <row r="1" spans="1:20">
      <c r="A1" s="11" t="s">
        <v>249</v>
      </c>
      <c r="B1" s="11" t="s">
        <v>1</v>
      </c>
      <c r="C1" s="36" t="s">
        <v>2</v>
      </c>
      <c r="D1" s="11" t="s">
        <v>4</v>
      </c>
      <c r="E1" s="11" t="s">
        <v>250</v>
      </c>
      <c r="F1" s="11" t="s">
        <v>251</v>
      </c>
      <c r="G1" s="11" t="s">
        <v>252</v>
      </c>
      <c r="H1" s="11" t="s">
        <v>253</v>
      </c>
      <c r="I1" s="11" t="s">
        <v>254</v>
      </c>
      <c r="J1" s="11" t="s">
        <v>495</v>
      </c>
      <c r="K1" s="11" t="s">
        <v>5</v>
      </c>
      <c r="L1" s="36" t="s">
        <v>255</v>
      </c>
      <c r="N1" t="s">
        <v>256</v>
      </c>
      <c r="O1" s="42" t="s">
        <v>510</v>
      </c>
      <c r="P1" t="s">
        <v>253</v>
      </c>
      <c r="Q1" t="s">
        <v>4</v>
      </c>
      <c r="R1" t="s">
        <v>257</v>
      </c>
      <c r="S1" t="s">
        <v>252</v>
      </c>
      <c r="T1" t="s">
        <v>258</v>
      </c>
    </row>
    <row r="2" spans="1:20">
      <c r="A2" s="1" t="s">
        <v>7</v>
      </c>
      <c r="B2" s="1" t="s">
        <v>8</v>
      </c>
      <c r="C2" s="37" t="s">
        <v>9</v>
      </c>
      <c r="D2" s="1" t="s">
        <v>11</v>
      </c>
      <c r="E2" s="1">
        <v>1</v>
      </c>
      <c r="F2" s="1">
        <v>1</v>
      </c>
      <c r="G2" s="12">
        <f>IF($A2&lt;&gt;"",ROW()-1,"")</f>
        <v>1</v>
      </c>
      <c r="H2" s="1" t="s">
        <v>271</v>
      </c>
      <c r="I2" s="1" t="s">
        <v>500</v>
      </c>
      <c r="J2" s="1" t="s">
        <v>10</v>
      </c>
      <c r="K2" s="1">
        <v>3</v>
      </c>
      <c r="L2" s="37" t="str">
        <f ca="1">N2&amp;O2&amp;P2&amp;Q2&amp;R2&amp;S2&amp;T2</f>
        <v>2401Hss1101【国語】</v>
      </c>
      <c r="N2" s="13">
        <f ca="1">IF($A2&lt;&gt;"",IF(INDIRECT("リスト!"&amp;ADDRESS(MATCH($A2,学校名,0)+1,COLUMN(学校名)+1))&lt;10,"0"&amp;INDIRECT("リスト!"&amp;ADDRESS(MATCH($A2,学校名,0)+1,COLUMN(学校名)+1)),INDIRECT("リスト!"&amp;ADDRESS(MATCH($A2,学校名,0)+1,COLUMN(学校名)+1))),"")</f>
        <v>24</v>
      </c>
      <c r="O2" s="46" t="str">
        <f ca="1"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    <v>01</v>
      </c>
      <c r="P2" t="str">
        <f t="shared" ref="P2:P65" ca="1" si="0">IF($A2&lt;&gt;"",INDIRECT("リスト!"&amp;ADDRESS(MATCH($H2,分類,0)+1,COLUMN(分類)+1)),"")</f>
        <v>Hss</v>
      </c>
      <c r="Q2">
        <f t="shared" ref="Q2:Q65" ca="1" si="1">IF($A2&lt;&gt;"",INDIRECT("リスト!"&amp;ADDRESS(MATCH($D2,学年,0)+1,COLUMN(学年)+1)),"")</f>
        <v>1</v>
      </c>
      <c r="R2">
        <f>IF($A2&lt;&gt;"",$E2,"")</f>
        <v>1</v>
      </c>
      <c r="S2" s="13" t="str">
        <f>IF($G2&lt;10,"0"&amp;$G2,$G2)</f>
        <v>01</v>
      </c>
      <c r="T2" t="str">
        <f>IF($A2&lt;&gt;"","【"&amp;$C2&amp;"】","")</f>
        <v>【国語】</v>
      </c>
    </row>
    <row r="3" spans="1:20">
      <c r="A3" s="1" t="s">
        <v>7</v>
      </c>
      <c r="B3" s="1" t="s">
        <v>8</v>
      </c>
      <c r="C3" s="37" t="s">
        <v>9</v>
      </c>
      <c r="D3" s="1" t="s">
        <v>12</v>
      </c>
      <c r="E3" s="1">
        <v>1</v>
      </c>
      <c r="F3" s="1">
        <v>1</v>
      </c>
      <c r="G3" s="12">
        <f t="shared" ref="G3:G43" si="2">IF($A3&lt;&gt;"",ROW()-1,"")</f>
        <v>2</v>
      </c>
      <c r="H3" s="1" t="s">
        <v>271</v>
      </c>
      <c r="I3" s="1" t="s">
        <v>500</v>
      </c>
      <c r="J3" s="1" t="s">
        <v>10</v>
      </c>
      <c r="K3" s="1">
        <v>2</v>
      </c>
      <c r="L3" s="37" t="str">
        <f t="shared" ref="L3:L43" ca="1" si="3">N3&amp;O3&amp;P3&amp;Q3&amp;R3&amp;S3&amp;T3</f>
        <v>2401Hss2102【国語】</v>
      </c>
      <c r="N3" s="13">
        <f t="shared" ref="N3:N65" ca="1" si="4">IF($A3&lt;&gt;"",IF(INDIRECT("リスト!"&amp;ADDRESS(MATCH($A3,学校名,0)+1,COLUMN(学校名)+1))&lt;10,"0"&amp;INDIRECT("リスト!"&amp;ADDRESS(MATCH($A3,学校名,0)+1,COLUMN(学校名)+1)),INDIRECT("リスト!"&amp;ADDRESS(MATCH($A3,学校名,0)+1,COLUMN(学校名)+1))),"")</f>
        <v>24</v>
      </c>
      <c r="O3" s="46" t="str">
        <f ca="1">IF($B3&lt;&gt;"",IF(INDIRECT("高専別学科リスト!"&amp;ADDRESS(MATCH($B3,高専別学科リスト!B:B,0),3))&lt;10,"0"&amp;INDIRECT("高専別学科リスト!"&amp;ADDRESS(MATCH($B3,高専別学科リスト!B:B,0),3)),INDIRECT("高専別学科リスト!"&amp;ADDRESS(MATCH($B3,高専別学科リスト!B:B,0),3))),"")</f>
        <v>01</v>
      </c>
      <c r="P3" t="str">
        <f t="shared" ca="1" si="0"/>
        <v>Hss</v>
      </c>
      <c r="Q3">
        <f t="shared" ca="1" si="1"/>
        <v>2</v>
      </c>
      <c r="R3">
        <f t="shared" ref="R3:R66" si="5">IF($A3&lt;&gt;"",$E3,"")</f>
        <v>1</v>
      </c>
      <c r="S3" s="13" t="str">
        <f t="shared" ref="S3:S66" si="6">IF($G3&lt;10,"0"&amp;$G3,$G3)</f>
        <v>02</v>
      </c>
      <c r="T3" t="str">
        <f t="shared" ref="T3:T66" si="7">IF($A3&lt;&gt;"","【"&amp;$C3&amp;"】","")</f>
        <v>【国語】</v>
      </c>
    </row>
    <row r="4" spans="1:20">
      <c r="A4" s="1" t="s">
        <v>7</v>
      </c>
      <c r="B4" s="1" t="s">
        <v>8</v>
      </c>
      <c r="C4" s="37" t="s">
        <v>9</v>
      </c>
      <c r="D4" s="1" t="s">
        <v>13</v>
      </c>
      <c r="E4" s="1">
        <v>2</v>
      </c>
      <c r="F4" s="1">
        <v>2</v>
      </c>
      <c r="G4" s="12">
        <f t="shared" si="2"/>
        <v>3</v>
      </c>
      <c r="H4" s="1" t="s">
        <v>271</v>
      </c>
      <c r="I4" s="1" t="s">
        <v>500</v>
      </c>
      <c r="J4" s="1" t="s">
        <v>10</v>
      </c>
      <c r="K4" s="1">
        <v>2</v>
      </c>
      <c r="L4" s="37" t="str">
        <f t="shared" ca="1" si="3"/>
        <v>2401Hss3203【国語】</v>
      </c>
      <c r="N4" s="13">
        <f t="shared" ca="1" si="4"/>
        <v>24</v>
      </c>
      <c r="O4" s="46" t="str">
        <f ca="1">IF($B4&lt;&gt;"",IF(INDIRECT("高専別学科リスト!"&amp;ADDRESS(MATCH($B4,高専別学科リスト!B:B,0),3))&lt;10,"0"&amp;INDIRECT("高専別学科リスト!"&amp;ADDRESS(MATCH($B4,高専別学科リスト!B:B,0),3)),INDIRECT("高専別学科リスト!"&amp;ADDRESS(MATCH($B4,高専別学科リスト!B:B,0),3))),"")</f>
        <v>01</v>
      </c>
      <c r="P4" t="str">
        <f t="shared" ca="1" si="0"/>
        <v>Hss</v>
      </c>
      <c r="Q4">
        <f t="shared" ca="1" si="1"/>
        <v>3</v>
      </c>
      <c r="R4">
        <f t="shared" si="5"/>
        <v>2</v>
      </c>
      <c r="S4" s="13" t="str">
        <f t="shared" si="6"/>
        <v>03</v>
      </c>
      <c r="T4" t="str">
        <f t="shared" si="7"/>
        <v>【国語】</v>
      </c>
    </row>
    <row r="5" spans="1:20">
      <c r="A5" s="1" t="s">
        <v>7</v>
      </c>
      <c r="B5" s="1" t="s">
        <v>8</v>
      </c>
      <c r="C5" s="37" t="s">
        <v>9</v>
      </c>
      <c r="D5" s="1" t="s">
        <v>14</v>
      </c>
      <c r="E5" s="1">
        <v>2</v>
      </c>
      <c r="F5" s="1">
        <v>2</v>
      </c>
      <c r="G5" s="12">
        <f t="shared" si="2"/>
        <v>4</v>
      </c>
      <c r="H5" s="1" t="s">
        <v>271</v>
      </c>
      <c r="I5" s="1" t="s">
        <v>500</v>
      </c>
      <c r="J5" s="1" t="s">
        <v>10</v>
      </c>
      <c r="K5" s="1">
        <v>1</v>
      </c>
      <c r="L5" s="37" t="str">
        <f t="shared" ca="1" si="3"/>
        <v>2401Hss4204【国語】</v>
      </c>
      <c r="N5" s="13">
        <f t="shared" ca="1" si="4"/>
        <v>24</v>
      </c>
      <c r="O5" s="46" t="str">
        <f ca="1">IF($B5&lt;&gt;"",IF(INDIRECT("高専別学科リスト!"&amp;ADDRESS(MATCH($B5,高専別学科リスト!B:B,0),3))&lt;10,"0"&amp;INDIRECT("高専別学科リスト!"&amp;ADDRESS(MATCH($B5,高専別学科リスト!B:B,0),3)),INDIRECT("高専別学科リスト!"&amp;ADDRESS(MATCH($B5,高専別学科リスト!B:B,0),3))),"")</f>
        <v>01</v>
      </c>
      <c r="P5" t="str">
        <f t="shared" ca="1" si="0"/>
        <v>Hss</v>
      </c>
      <c r="Q5">
        <f t="shared" ca="1" si="1"/>
        <v>4</v>
      </c>
      <c r="R5">
        <f t="shared" si="5"/>
        <v>2</v>
      </c>
      <c r="S5" s="13" t="str">
        <f t="shared" si="6"/>
        <v>04</v>
      </c>
      <c r="T5" t="str">
        <f t="shared" si="7"/>
        <v>【国語】</v>
      </c>
    </row>
    <row r="6" spans="1:20">
      <c r="A6" s="1" t="s">
        <v>7</v>
      </c>
      <c r="B6" s="1" t="s">
        <v>8</v>
      </c>
      <c r="C6" s="37" t="s">
        <v>15</v>
      </c>
      <c r="D6" s="1" t="s">
        <v>12</v>
      </c>
      <c r="E6" s="1">
        <v>1</v>
      </c>
      <c r="F6" s="1">
        <v>1</v>
      </c>
      <c r="G6" s="12">
        <f t="shared" si="2"/>
        <v>5</v>
      </c>
      <c r="H6" s="1" t="s">
        <v>271</v>
      </c>
      <c r="I6" s="1" t="s">
        <v>320</v>
      </c>
      <c r="J6" s="1" t="s">
        <v>10</v>
      </c>
      <c r="K6" s="1">
        <v>1</v>
      </c>
      <c r="L6" s="37" t="str">
        <f t="shared" ca="1" si="3"/>
        <v>2401Hss2105【現代社会】</v>
      </c>
      <c r="N6" s="13">
        <f t="shared" ca="1" si="4"/>
        <v>24</v>
      </c>
      <c r="O6" s="46" t="str">
        <f ca="1">IF($B6&lt;&gt;"",IF(INDIRECT("高専別学科リスト!"&amp;ADDRESS(MATCH($B6,高専別学科リスト!B:B,0),3))&lt;10,"0"&amp;INDIRECT("高専別学科リスト!"&amp;ADDRESS(MATCH($B6,高専別学科リスト!B:B,0),3)),INDIRECT("高専別学科リスト!"&amp;ADDRESS(MATCH($B6,高専別学科リスト!B:B,0),3))),"")</f>
        <v>01</v>
      </c>
      <c r="P6" t="str">
        <f t="shared" ca="1" si="0"/>
        <v>Hss</v>
      </c>
      <c r="Q6">
        <f t="shared" ca="1" si="1"/>
        <v>2</v>
      </c>
      <c r="R6">
        <f t="shared" si="5"/>
        <v>1</v>
      </c>
      <c r="S6" s="13" t="str">
        <f t="shared" si="6"/>
        <v>05</v>
      </c>
      <c r="T6" t="str">
        <f t="shared" si="7"/>
        <v>【現代社会】</v>
      </c>
    </row>
    <row r="7" spans="1:20">
      <c r="A7" s="1" t="s">
        <v>7</v>
      </c>
      <c r="B7" s="1" t="s">
        <v>8</v>
      </c>
      <c r="C7" s="37" t="s">
        <v>15</v>
      </c>
      <c r="D7" s="1" t="s">
        <v>13</v>
      </c>
      <c r="E7" s="1">
        <v>2</v>
      </c>
      <c r="F7" s="1">
        <v>2</v>
      </c>
      <c r="G7" s="12">
        <f t="shared" si="2"/>
        <v>6</v>
      </c>
      <c r="H7" s="1" t="s">
        <v>501</v>
      </c>
      <c r="I7" s="1" t="s">
        <v>320</v>
      </c>
      <c r="J7" s="1" t="s">
        <v>10</v>
      </c>
      <c r="K7" s="1">
        <v>2</v>
      </c>
      <c r="L7" s="37" t="str">
        <f t="shared" ca="1" si="3"/>
        <v>2401Hss3206【現代社会】</v>
      </c>
      <c r="N7" s="13">
        <f t="shared" ca="1" si="4"/>
        <v>24</v>
      </c>
      <c r="O7" s="46" t="str">
        <f ca="1">IF($B7&lt;&gt;"",IF(INDIRECT("高専別学科リスト!"&amp;ADDRESS(MATCH($B7,高専別学科リスト!B:B,0),3))&lt;10,"0"&amp;INDIRECT("高専別学科リスト!"&amp;ADDRESS(MATCH($B7,高専別学科リスト!B:B,0),3)),INDIRECT("高専別学科リスト!"&amp;ADDRESS(MATCH($B7,高専別学科リスト!B:B,0),3))),"")</f>
        <v>01</v>
      </c>
      <c r="P7" t="str">
        <f t="shared" ca="1" si="0"/>
        <v>Hss</v>
      </c>
      <c r="Q7">
        <f t="shared" ca="1" si="1"/>
        <v>3</v>
      </c>
      <c r="R7">
        <f t="shared" si="5"/>
        <v>2</v>
      </c>
      <c r="S7" s="13" t="str">
        <f t="shared" si="6"/>
        <v>06</v>
      </c>
      <c r="T7" t="str">
        <f t="shared" si="7"/>
        <v>【現代社会】</v>
      </c>
    </row>
    <row r="8" spans="1:20">
      <c r="A8" s="1" t="s">
        <v>7</v>
      </c>
      <c r="B8" s="1" t="s">
        <v>8</v>
      </c>
      <c r="C8" s="37" t="s">
        <v>16</v>
      </c>
      <c r="D8" s="1" t="s">
        <v>14</v>
      </c>
      <c r="E8" s="1">
        <v>2</v>
      </c>
      <c r="F8" s="1">
        <v>2</v>
      </c>
      <c r="G8" s="12">
        <f t="shared" si="2"/>
        <v>7</v>
      </c>
      <c r="H8" s="1" t="s">
        <v>271</v>
      </c>
      <c r="I8" s="1" t="s">
        <v>320</v>
      </c>
      <c r="J8" s="1" t="s">
        <v>10</v>
      </c>
      <c r="K8" s="1">
        <v>1</v>
      </c>
      <c r="L8" s="37" t="str">
        <f t="shared" ca="1" si="3"/>
        <v>2401Hss4207【哲学】</v>
      </c>
      <c r="N8" s="13">
        <f t="shared" ca="1" si="4"/>
        <v>24</v>
      </c>
      <c r="O8" s="46" t="str">
        <f ca="1">IF($B8&lt;&gt;"",IF(INDIRECT("高専別学科リスト!"&amp;ADDRESS(MATCH($B8,高専別学科リスト!B:B,0),3))&lt;10,"0"&amp;INDIRECT("高専別学科リスト!"&amp;ADDRESS(MATCH($B8,高専別学科リスト!B:B,0),3)),INDIRECT("高専別学科リスト!"&amp;ADDRESS(MATCH($B8,高専別学科リスト!B:B,0),3))),"")</f>
        <v>01</v>
      </c>
      <c r="P8" t="str">
        <f t="shared" ca="1" si="0"/>
        <v>Hss</v>
      </c>
      <c r="Q8">
        <f t="shared" ca="1" si="1"/>
        <v>4</v>
      </c>
      <c r="R8">
        <f t="shared" si="5"/>
        <v>2</v>
      </c>
      <c r="S8" s="13" t="str">
        <f t="shared" si="6"/>
        <v>07</v>
      </c>
      <c r="T8" t="str">
        <f t="shared" si="7"/>
        <v>【哲学】</v>
      </c>
    </row>
    <row r="9" spans="1:20">
      <c r="A9" s="1" t="s">
        <v>7</v>
      </c>
      <c r="B9" s="1" t="s">
        <v>8</v>
      </c>
      <c r="C9" s="37" t="s">
        <v>17</v>
      </c>
      <c r="D9" s="1" t="s">
        <v>14</v>
      </c>
      <c r="E9" s="1">
        <v>2</v>
      </c>
      <c r="F9" s="1">
        <v>2</v>
      </c>
      <c r="G9" s="12">
        <f t="shared" si="2"/>
        <v>8</v>
      </c>
      <c r="H9" s="1" t="s">
        <v>271</v>
      </c>
      <c r="I9" s="1" t="s">
        <v>320</v>
      </c>
      <c r="J9" s="1" t="s">
        <v>10</v>
      </c>
      <c r="K9" s="1">
        <v>1</v>
      </c>
      <c r="L9" s="37" t="str">
        <f t="shared" ca="1" si="3"/>
        <v>2401Hss4208【法学】</v>
      </c>
      <c r="N9" s="13">
        <f t="shared" ca="1" si="4"/>
        <v>24</v>
      </c>
      <c r="O9" s="46" t="str">
        <f ca="1">IF($B9&lt;&gt;"",IF(INDIRECT("高専別学科リスト!"&amp;ADDRESS(MATCH($B9,高専別学科リスト!B:B,0),3))&lt;10,"0"&amp;INDIRECT("高専別学科リスト!"&amp;ADDRESS(MATCH($B9,高専別学科リスト!B:B,0),3)),INDIRECT("高専別学科リスト!"&amp;ADDRESS(MATCH($B9,高専別学科リスト!B:B,0),3))),"")</f>
        <v>01</v>
      </c>
      <c r="P9" t="str">
        <f t="shared" ca="1" si="0"/>
        <v>Hss</v>
      </c>
      <c r="Q9">
        <f t="shared" ca="1" si="1"/>
        <v>4</v>
      </c>
      <c r="R9">
        <f t="shared" si="5"/>
        <v>2</v>
      </c>
      <c r="S9" s="13" t="str">
        <f t="shared" si="6"/>
        <v>08</v>
      </c>
      <c r="T9" t="str">
        <f t="shared" si="7"/>
        <v>【法学】</v>
      </c>
    </row>
    <row r="10" spans="1:20">
      <c r="A10" s="1" t="s">
        <v>7</v>
      </c>
      <c r="B10" s="1" t="s">
        <v>8</v>
      </c>
      <c r="C10" s="37" t="s">
        <v>18</v>
      </c>
      <c r="D10" s="1" t="s">
        <v>14</v>
      </c>
      <c r="E10" s="1">
        <v>2</v>
      </c>
      <c r="F10" s="1">
        <v>2</v>
      </c>
      <c r="G10" s="12">
        <f t="shared" si="2"/>
        <v>9</v>
      </c>
      <c r="H10" s="1" t="s">
        <v>271</v>
      </c>
      <c r="I10" s="1" t="s">
        <v>320</v>
      </c>
      <c r="J10" s="1" t="s">
        <v>10</v>
      </c>
      <c r="K10" s="1">
        <v>1</v>
      </c>
      <c r="L10" s="37" t="str">
        <f t="shared" ca="1" si="3"/>
        <v>2401Hss4209【経済学】</v>
      </c>
      <c r="N10" s="13">
        <f t="shared" ca="1" si="4"/>
        <v>24</v>
      </c>
      <c r="O10" s="46" t="str">
        <f ca="1">IF($B10&lt;&gt;"",IF(INDIRECT("高専別学科リスト!"&amp;ADDRESS(MATCH($B10,高専別学科リスト!B:B,0),3))&lt;10,"0"&amp;INDIRECT("高専別学科リスト!"&amp;ADDRESS(MATCH($B10,高専別学科リスト!B:B,0),3)),INDIRECT("高専別学科リスト!"&amp;ADDRESS(MATCH($B10,高専別学科リスト!B:B,0),3))),"")</f>
        <v>01</v>
      </c>
      <c r="P10" t="str">
        <f t="shared" ca="1" si="0"/>
        <v>Hss</v>
      </c>
      <c r="Q10">
        <f t="shared" ca="1" si="1"/>
        <v>4</v>
      </c>
      <c r="R10">
        <f t="shared" si="5"/>
        <v>2</v>
      </c>
      <c r="S10" s="13" t="str">
        <f t="shared" si="6"/>
        <v>09</v>
      </c>
      <c r="T10" t="str">
        <f t="shared" si="7"/>
        <v>【経済学】</v>
      </c>
    </row>
    <row r="11" spans="1:20">
      <c r="A11" s="1" t="s">
        <v>7</v>
      </c>
      <c r="B11" s="1" t="s">
        <v>8</v>
      </c>
      <c r="C11" s="37" t="s">
        <v>19</v>
      </c>
      <c r="D11" s="1" t="s">
        <v>11</v>
      </c>
      <c r="E11" s="1">
        <v>1</v>
      </c>
      <c r="F11" s="1">
        <v>1</v>
      </c>
      <c r="G11" s="12">
        <f t="shared" si="2"/>
        <v>10</v>
      </c>
      <c r="H11" s="1" t="s">
        <v>271</v>
      </c>
      <c r="I11" s="1" t="s">
        <v>320</v>
      </c>
      <c r="J11" s="1" t="s">
        <v>10</v>
      </c>
      <c r="K11" s="1">
        <v>2</v>
      </c>
      <c r="L11" s="37" t="str">
        <f t="shared" ca="1" si="3"/>
        <v>2401Hss1110【歴史】</v>
      </c>
      <c r="N11" s="13">
        <f t="shared" ca="1" si="4"/>
        <v>24</v>
      </c>
      <c r="O11" s="46" t="str">
        <f ca="1">IF($B11&lt;&gt;"",IF(INDIRECT("高専別学科リスト!"&amp;ADDRESS(MATCH($B11,高専別学科リスト!B:B,0),3))&lt;10,"0"&amp;INDIRECT("高専別学科リスト!"&amp;ADDRESS(MATCH($B11,高専別学科リスト!B:B,0),3)),INDIRECT("高専別学科リスト!"&amp;ADDRESS(MATCH($B11,高専別学科リスト!B:B,0),3))),"")</f>
        <v>01</v>
      </c>
      <c r="P11" t="str">
        <f t="shared" ca="1" si="0"/>
        <v>Hss</v>
      </c>
      <c r="Q11">
        <f t="shared" ca="1" si="1"/>
        <v>1</v>
      </c>
      <c r="R11">
        <f t="shared" si="5"/>
        <v>1</v>
      </c>
      <c r="S11" s="13">
        <f t="shared" si="6"/>
        <v>10</v>
      </c>
      <c r="T11" t="str">
        <f t="shared" si="7"/>
        <v>【歴史】</v>
      </c>
    </row>
    <row r="12" spans="1:20">
      <c r="A12" s="1" t="s">
        <v>7</v>
      </c>
      <c r="B12" s="1" t="s">
        <v>8</v>
      </c>
      <c r="C12" s="37" t="s">
        <v>19</v>
      </c>
      <c r="D12" s="1" t="s">
        <v>12</v>
      </c>
      <c r="E12" s="1">
        <v>2</v>
      </c>
      <c r="F12" s="1">
        <v>2</v>
      </c>
      <c r="G12" s="12">
        <f t="shared" si="2"/>
        <v>11</v>
      </c>
      <c r="H12" s="1" t="s">
        <v>271</v>
      </c>
      <c r="I12" s="1" t="s">
        <v>320</v>
      </c>
      <c r="J12" s="1" t="s">
        <v>10</v>
      </c>
      <c r="K12" s="1">
        <v>2</v>
      </c>
      <c r="L12" s="37" t="str">
        <f t="shared" ca="1" si="3"/>
        <v>2401Hss2211【歴史】</v>
      </c>
      <c r="N12" s="13">
        <f t="shared" ca="1" si="4"/>
        <v>24</v>
      </c>
      <c r="O12" s="46" t="str">
        <f ca="1">IF($B12&lt;&gt;"",IF(INDIRECT("高専別学科リスト!"&amp;ADDRESS(MATCH($B12,高専別学科リスト!B:B,0),3))&lt;10,"0"&amp;INDIRECT("高専別学科リスト!"&amp;ADDRESS(MATCH($B12,高専別学科リスト!B:B,0),3)),INDIRECT("高専別学科リスト!"&amp;ADDRESS(MATCH($B12,高専別学科リスト!B:B,0),3))),"")</f>
        <v>01</v>
      </c>
      <c r="P12" t="str">
        <f t="shared" ca="1" si="0"/>
        <v>Hss</v>
      </c>
      <c r="Q12">
        <f t="shared" ca="1" si="1"/>
        <v>2</v>
      </c>
      <c r="R12">
        <f t="shared" si="5"/>
        <v>2</v>
      </c>
      <c r="S12" s="13">
        <f t="shared" si="6"/>
        <v>11</v>
      </c>
      <c r="T12" t="str">
        <f t="shared" si="7"/>
        <v>【歴史】</v>
      </c>
    </row>
    <row r="13" spans="1:20">
      <c r="A13" s="1" t="s">
        <v>7</v>
      </c>
      <c r="B13" s="1" t="s">
        <v>8</v>
      </c>
      <c r="C13" s="37" t="s">
        <v>20</v>
      </c>
      <c r="D13" s="1" t="s">
        <v>11</v>
      </c>
      <c r="E13" s="1">
        <v>2</v>
      </c>
      <c r="F13" s="1">
        <v>2</v>
      </c>
      <c r="G13" s="12">
        <f t="shared" si="2"/>
        <v>12</v>
      </c>
      <c r="H13" s="1" t="s">
        <v>271</v>
      </c>
      <c r="I13" s="1" t="s">
        <v>320</v>
      </c>
      <c r="J13" s="1" t="s">
        <v>10</v>
      </c>
      <c r="K13" s="1">
        <v>2</v>
      </c>
      <c r="L13" s="37" t="str">
        <f t="shared" ca="1" si="3"/>
        <v>2401Hss1212【地理】</v>
      </c>
      <c r="N13" s="13">
        <f t="shared" ca="1" si="4"/>
        <v>24</v>
      </c>
      <c r="O13" s="46" t="str">
        <f ca="1">IF($B13&lt;&gt;"",IF(INDIRECT("高専別学科リスト!"&amp;ADDRESS(MATCH($B13,高専別学科リスト!B:B,0),3))&lt;10,"0"&amp;INDIRECT("高専別学科リスト!"&amp;ADDRESS(MATCH($B13,高専別学科リスト!B:B,0),3)),INDIRECT("高専別学科リスト!"&amp;ADDRESS(MATCH($B13,高専別学科リスト!B:B,0),3))),"")</f>
        <v>01</v>
      </c>
      <c r="P13" t="str">
        <f t="shared" ca="1" si="0"/>
        <v>Hss</v>
      </c>
      <c r="Q13">
        <f t="shared" ca="1" si="1"/>
        <v>1</v>
      </c>
      <c r="R13">
        <f t="shared" si="5"/>
        <v>2</v>
      </c>
      <c r="S13" s="13">
        <f t="shared" si="6"/>
        <v>12</v>
      </c>
      <c r="T13" t="str">
        <f t="shared" si="7"/>
        <v>【地理】</v>
      </c>
    </row>
    <row r="14" spans="1:20">
      <c r="A14" s="1" t="s">
        <v>7</v>
      </c>
      <c r="B14" s="1" t="s">
        <v>8</v>
      </c>
      <c r="C14" s="37" t="s">
        <v>21</v>
      </c>
      <c r="D14" s="1" t="s">
        <v>11</v>
      </c>
      <c r="E14" s="1">
        <v>1</v>
      </c>
      <c r="F14" s="1">
        <v>1</v>
      </c>
      <c r="G14" s="12">
        <f t="shared" si="2"/>
        <v>13</v>
      </c>
      <c r="H14" s="1" t="s">
        <v>266</v>
      </c>
      <c r="I14" s="1" t="s">
        <v>303</v>
      </c>
      <c r="J14" s="1" t="s">
        <v>10</v>
      </c>
      <c r="K14" s="1">
        <v>4</v>
      </c>
      <c r="L14" s="37" t="str">
        <f t="shared" ca="1" si="3"/>
        <v>2401Mat1113【基礎数学A】</v>
      </c>
      <c r="N14" s="13">
        <f t="shared" ca="1" si="4"/>
        <v>24</v>
      </c>
      <c r="O14" s="46" t="str">
        <f ca="1">IF($B14&lt;&gt;"",IF(INDIRECT("高専別学科リスト!"&amp;ADDRESS(MATCH($B14,高専別学科リスト!B:B,0),3))&lt;10,"0"&amp;INDIRECT("高専別学科リスト!"&amp;ADDRESS(MATCH($B14,高専別学科リスト!B:B,0),3)),INDIRECT("高専別学科リスト!"&amp;ADDRESS(MATCH($B14,高専別学科リスト!B:B,0),3))),"")</f>
        <v>01</v>
      </c>
      <c r="P14" t="str">
        <f t="shared" ca="1" si="0"/>
        <v>Mat</v>
      </c>
      <c r="Q14">
        <f t="shared" ca="1" si="1"/>
        <v>1</v>
      </c>
      <c r="R14">
        <f t="shared" si="5"/>
        <v>1</v>
      </c>
      <c r="S14" s="13">
        <f t="shared" si="6"/>
        <v>13</v>
      </c>
      <c r="T14" t="str">
        <f t="shared" si="7"/>
        <v>【基礎数学A】</v>
      </c>
    </row>
    <row r="15" spans="1:20">
      <c r="A15" s="1" t="s">
        <v>7</v>
      </c>
      <c r="B15" s="1" t="s">
        <v>8</v>
      </c>
      <c r="C15" s="37" t="s">
        <v>22</v>
      </c>
      <c r="D15" s="1" t="s">
        <v>11</v>
      </c>
      <c r="E15" s="1">
        <v>1</v>
      </c>
      <c r="F15" s="1">
        <v>1</v>
      </c>
      <c r="G15" s="12">
        <f t="shared" si="2"/>
        <v>14</v>
      </c>
      <c r="H15" s="1" t="s">
        <v>266</v>
      </c>
      <c r="I15" s="1" t="s">
        <v>303</v>
      </c>
      <c r="J15" s="1" t="s">
        <v>10</v>
      </c>
      <c r="K15" s="1">
        <v>2</v>
      </c>
      <c r="L15" s="37" t="str">
        <f t="shared" ca="1" si="3"/>
        <v>2401Mat1114【基礎数学B】</v>
      </c>
      <c r="N15" s="13">
        <f t="shared" ca="1" si="4"/>
        <v>24</v>
      </c>
      <c r="O15" s="46" t="str">
        <f ca="1">IF($B15&lt;&gt;"",IF(INDIRECT("高専別学科リスト!"&amp;ADDRESS(MATCH($B15,高専別学科リスト!B:B,0),3))&lt;10,"0"&amp;INDIRECT("高専別学科リスト!"&amp;ADDRESS(MATCH($B15,高専別学科リスト!B:B,0),3)),INDIRECT("高専別学科リスト!"&amp;ADDRESS(MATCH($B15,高専別学科リスト!B:B,0),3))),"")</f>
        <v>01</v>
      </c>
      <c r="P15" t="str">
        <f t="shared" ca="1" si="0"/>
        <v>Mat</v>
      </c>
      <c r="Q15">
        <f t="shared" ca="1" si="1"/>
        <v>1</v>
      </c>
      <c r="R15">
        <f t="shared" si="5"/>
        <v>1</v>
      </c>
      <c r="S15" s="13">
        <f t="shared" si="6"/>
        <v>14</v>
      </c>
      <c r="T15" t="str">
        <f t="shared" si="7"/>
        <v>【基礎数学B】</v>
      </c>
    </row>
    <row r="16" spans="1:20">
      <c r="A16" s="1" t="s">
        <v>7</v>
      </c>
      <c r="B16" s="1" t="s">
        <v>8</v>
      </c>
      <c r="C16" s="37" t="s">
        <v>23</v>
      </c>
      <c r="D16" s="1" t="s">
        <v>12</v>
      </c>
      <c r="E16" s="1">
        <v>1</v>
      </c>
      <c r="F16" s="1">
        <v>1</v>
      </c>
      <c r="G16" s="12">
        <f t="shared" si="2"/>
        <v>15</v>
      </c>
      <c r="H16" s="1" t="s">
        <v>266</v>
      </c>
      <c r="I16" s="1" t="s">
        <v>303</v>
      </c>
      <c r="J16" s="1" t="s">
        <v>10</v>
      </c>
      <c r="K16" s="1">
        <v>3</v>
      </c>
      <c r="L16" s="37" t="str">
        <f t="shared" ca="1" si="3"/>
        <v>2401Mat2115【微分積分A】</v>
      </c>
      <c r="N16" s="13">
        <f t="shared" ca="1" si="4"/>
        <v>24</v>
      </c>
      <c r="O16" s="46" t="str">
        <f ca="1">IF($B16&lt;&gt;"",IF(INDIRECT("高専別学科リスト!"&amp;ADDRESS(MATCH($B16,高専別学科リスト!B:B,0),3))&lt;10,"0"&amp;INDIRECT("高専別学科リスト!"&amp;ADDRESS(MATCH($B16,高専別学科リスト!B:B,0),3)),INDIRECT("高専別学科リスト!"&amp;ADDRESS(MATCH($B16,高専別学科リスト!B:B,0),3))),"")</f>
        <v>01</v>
      </c>
      <c r="P16" t="str">
        <f t="shared" ca="1" si="0"/>
        <v>Mat</v>
      </c>
      <c r="Q16">
        <f t="shared" ca="1" si="1"/>
        <v>2</v>
      </c>
      <c r="R16">
        <f t="shared" si="5"/>
        <v>1</v>
      </c>
      <c r="S16" s="13">
        <f t="shared" si="6"/>
        <v>15</v>
      </c>
      <c r="T16" t="str">
        <f t="shared" si="7"/>
        <v>【微分積分A】</v>
      </c>
    </row>
    <row r="17" spans="1:20">
      <c r="A17" s="1" t="s">
        <v>7</v>
      </c>
      <c r="B17" s="1" t="s">
        <v>8</v>
      </c>
      <c r="C17" s="37" t="s">
        <v>23</v>
      </c>
      <c r="D17" s="1" t="s">
        <v>13</v>
      </c>
      <c r="E17" s="1">
        <v>2</v>
      </c>
      <c r="F17" s="1">
        <v>2</v>
      </c>
      <c r="G17" s="12">
        <f t="shared" si="2"/>
        <v>16</v>
      </c>
      <c r="H17" s="1" t="s">
        <v>266</v>
      </c>
      <c r="I17" s="1" t="s">
        <v>303</v>
      </c>
      <c r="J17" s="1" t="s">
        <v>10</v>
      </c>
      <c r="K17" s="1">
        <v>2</v>
      </c>
      <c r="L17" s="37" t="str">
        <f t="shared" ca="1" si="3"/>
        <v>2401Mat3216【微分積分A】</v>
      </c>
      <c r="N17" s="13">
        <f t="shared" ca="1" si="4"/>
        <v>24</v>
      </c>
      <c r="O17" s="46" t="str">
        <f ca="1">IF($B17&lt;&gt;"",IF(INDIRECT("高専別学科リスト!"&amp;ADDRESS(MATCH($B17,高専別学科リスト!B:B,0),3))&lt;10,"0"&amp;INDIRECT("高専別学科リスト!"&amp;ADDRESS(MATCH($B17,高専別学科リスト!B:B,0),3)),INDIRECT("高専別学科リスト!"&amp;ADDRESS(MATCH($B17,高専別学科リスト!B:B,0),3))),"")</f>
        <v>01</v>
      </c>
      <c r="P17" t="str">
        <f t="shared" ca="1" si="0"/>
        <v>Mat</v>
      </c>
      <c r="Q17">
        <f t="shared" ca="1" si="1"/>
        <v>3</v>
      </c>
      <c r="R17">
        <f t="shared" si="5"/>
        <v>2</v>
      </c>
      <c r="S17" s="13">
        <f t="shared" si="6"/>
        <v>16</v>
      </c>
      <c r="T17" t="str">
        <f t="shared" si="7"/>
        <v>【微分積分A】</v>
      </c>
    </row>
    <row r="18" spans="1:20">
      <c r="A18" s="1" t="s">
        <v>7</v>
      </c>
      <c r="B18" s="1" t="s">
        <v>8</v>
      </c>
      <c r="C18" s="37" t="s">
        <v>24</v>
      </c>
      <c r="D18" s="1" t="s">
        <v>12</v>
      </c>
      <c r="E18" s="1">
        <v>2</v>
      </c>
      <c r="F18" s="1">
        <v>2</v>
      </c>
      <c r="G18" s="12">
        <f t="shared" si="2"/>
        <v>17</v>
      </c>
      <c r="H18" s="1" t="s">
        <v>266</v>
      </c>
      <c r="I18" s="1" t="s">
        <v>303</v>
      </c>
      <c r="J18" s="1" t="s">
        <v>10</v>
      </c>
      <c r="K18" s="1">
        <v>2</v>
      </c>
      <c r="L18" s="37" t="str">
        <f t="shared" ca="1" si="3"/>
        <v>2401Mat2217【微分積分B】</v>
      </c>
      <c r="N18" s="13">
        <f t="shared" ca="1" si="4"/>
        <v>24</v>
      </c>
      <c r="O18" s="46" t="str">
        <f ca="1">IF($B18&lt;&gt;"",IF(INDIRECT("高専別学科リスト!"&amp;ADDRESS(MATCH($B18,高専別学科リスト!B:B,0),3))&lt;10,"0"&amp;INDIRECT("高専別学科リスト!"&amp;ADDRESS(MATCH($B18,高専別学科リスト!B:B,0),3)),INDIRECT("高専別学科リスト!"&amp;ADDRESS(MATCH($B18,高専別学科リスト!B:B,0),3))),"")</f>
        <v>01</v>
      </c>
      <c r="P18" t="str">
        <f t="shared" ca="1" si="0"/>
        <v>Mat</v>
      </c>
      <c r="Q18">
        <f t="shared" ca="1" si="1"/>
        <v>2</v>
      </c>
      <c r="R18">
        <f t="shared" si="5"/>
        <v>2</v>
      </c>
      <c r="S18" s="13">
        <f t="shared" si="6"/>
        <v>17</v>
      </c>
      <c r="T18" t="str">
        <f t="shared" si="7"/>
        <v>【微分積分B】</v>
      </c>
    </row>
    <row r="19" spans="1:20">
      <c r="A19" s="1" t="s">
        <v>7</v>
      </c>
      <c r="B19" s="1" t="s">
        <v>8</v>
      </c>
      <c r="C19" s="37" t="s">
        <v>25</v>
      </c>
      <c r="D19" s="1" t="s">
        <v>12</v>
      </c>
      <c r="E19" s="1">
        <v>1</v>
      </c>
      <c r="F19" s="1">
        <v>1</v>
      </c>
      <c r="G19" s="12">
        <f t="shared" si="2"/>
        <v>18</v>
      </c>
      <c r="H19" s="1" t="s">
        <v>266</v>
      </c>
      <c r="I19" s="1" t="s">
        <v>303</v>
      </c>
      <c r="J19" s="1" t="s">
        <v>10</v>
      </c>
      <c r="K19" s="1">
        <v>2</v>
      </c>
      <c r="L19" s="37" t="str">
        <f t="shared" ca="1" si="3"/>
        <v>2401Mat2118【代数・幾何】</v>
      </c>
      <c r="N19" s="13">
        <f t="shared" ca="1" si="4"/>
        <v>24</v>
      </c>
      <c r="O19" s="46" t="str">
        <f ca="1">IF($B19&lt;&gt;"",IF(INDIRECT("高専別学科リスト!"&amp;ADDRESS(MATCH($B19,高専別学科リスト!B:B,0),3))&lt;10,"0"&amp;INDIRECT("高専別学科リスト!"&amp;ADDRESS(MATCH($B19,高専別学科リスト!B:B,0),3)),INDIRECT("高専別学科リスト!"&amp;ADDRESS(MATCH($B19,高専別学科リスト!B:B,0),3))),"")</f>
        <v>01</v>
      </c>
      <c r="P19" t="str">
        <f t="shared" ca="1" si="0"/>
        <v>Mat</v>
      </c>
      <c r="Q19">
        <f t="shared" ca="1" si="1"/>
        <v>2</v>
      </c>
      <c r="R19">
        <f t="shared" si="5"/>
        <v>1</v>
      </c>
      <c r="S19" s="13">
        <f t="shared" si="6"/>
        <v>18</v>
      </c>
      <c r="T19" t="str">
        <f t="shared" si="7"/>
        <v>【代数・幾何】</v>
      </c>
    </row>
    <row r="20" spans="1:20">
      <c r="A20" s="1" t="s">
        <v>7</v>
      </c>
      <c r="B20" s="1" t="s">
        <v>8</v>
      </c>
      <c r="C20" s="37" t="s">
        <v>25</v>
      </c>
      <c r="D20" s="1" t="s">
        <v>13</v>
      </c>
      <c r="E20" s="1">
        <v>2</v>
      </c>
      <c r="F20" s="1">
        <v>2</v>
      </c>
      <c r="G20" s="12">
        <f t="shared" si="2"/>
        <v>19</v>
      </c>
      <c r="H20" s="1" t="s">
        <v>266</v>
      </c>
      <c r="I20" s="1" t="s">
        <v>303</v>
      </c>
      <c r="J20" s="1" t="s">
        <v>10</v>
      </c>
      <c r="K20" s="1">
        <v>2</v>
      </c>
      <c r="L20" s="37" t="str">
        <f t="shared" ca="1" si="3"/>
        <v>2401Mat3219【代数・幾何】</v>
      </c>
      <c r="N20" s="13">
        <f t="shared" ca="1" si="4"/>
        <v>24</v>
      </c>
      <c r="O20" s="46" t="str">
        <f ca="1">IF($B20&lt;&gt;"",IF(INDIRECT("高専別学科リスト!"&amp;ADDRESS(MATCH($B20,高専別学科リスト!B:B,0),3))&lt;10,"0"&amp;INDIRECT("高専別学科リスト!"&amp;ADDRESS(MATCH($B20,高専別学科リスト!B:B,0),3)),INDIRECT("高専別学科リスト!"&amp;ADDRESS(MATCH($B20,高専別学科リスト!B:B,0),3))),"")</f>
        <v>01</v>
      </c>
      <c r="P20" t="str">
        <f t="shared" ca="1" si="0"/>
        <v>Mat</v>
      </c>
      <c r="Q20">
        <f t="shared" ca="1" si="1"/>
        <v>3</v>
      </c>
      <c r="R20">
        <f t="shared" si="5"/>
        <v>2</v>
      </c>
      <c r="S20" s="13">
        <f t="shared" si="6"/>
        <v>19</v>
      </c>
      <c r="T20" t="str">
        <f t="shared" si="7"/>
        <v>【代数・幾何】</v>
      </c>
    </row>
    <row r="21" spans="1:20">
      <c r="A21" s="1" t="s">
        <v>7</v>
      </c>
      <c r="B21" s="1" t="s">
        <v>8</v>
      </c>
      <c r="C21" s="37" t="s">
        <v>26</v>
      </c>
      <c r="D21" s="1" t="s">
        <v>11</v>
      </c>
      <c r="E21" s="1">
        <v>1</v>
      </c>
      <c r="F21" s="1">
        <v>1</v>
      </c>
      <c r="G21" s="12">
        <f t="shared" si="2"/>
        <v>20</v>
      </c>
      <c r="H21" s="1" t="s">
        <v>268</v>
      </c>
      <c r="I21" s="1" t="s">
        <v>305</v>
      </c>
      <c r="J21" s="1" t="s">
        <v>10</v>
      </c>
      <c r="K21" s="1">
        <v>2</v>
      </c>
      <c r="L21" s="37" t="str">
        <f t="shared" ca="1" si="3"/>
        <v>2401Sci1120【物理】</v>
      </c>
      <c r="N21" s="13">
        <f t="shared" ca="1" si="4"/>
        <v>24</v>
      </c>
      <c r="O21" s="46" t="str">
        <f ca="1">IF($B21&lt;&gt;"",IF(INDIRECT("高専別学科リスト!"&amp;ADDRESS(MATCH($B21,高専別学科リスト!B:B,0),3))&lt;10,"0"&amp;INDIRECT("高専別学科リスト!"&amp;ADDRESS(MATCH($B21,高専別学科リスト!B:B,0),3)),INDIRECT("高専別学科リスト!"&amp;ADDRESS(MATCH($B21,高専別学科リスト!B:B,0),3))),"")</f>
        <v>01</v>
      </c>
      <c r="P21" t="str">
        <f t="shared" ca="1" si="0"/>
        <v>Sci</v>
      </c>
      <c r="Q21">
        <f t="shared" ca="1" si="1"/>
        <v>1</v>
      </c>
      <c r="R21">
        <f t="shared" si="5"/>
        <v>1</v>
      </c>
      <c r="S21" s="13">
        <f t="shared" si="6"/>
        <v>20</v>
      </c>
      <c r="T21" t="str">
        <f t="shared" si="7"/>
        <v>【物理】</v>
      </c>
    </row>
    <row r="22" spans="1:20">
      <c r="A22" s="1" t="s">
        <v>7</v>
      </c>
      <c r="B22" s="1" t="s">
        <v>8</v>
      </c>
      <c r="C22" s="37" t="s">
        <v>26</v>
      </c>
      <c r="D22" s="1" t="s">
        <v>12</v>
      </c>
      <c r="E22" s="1">
        <v>2</v>
      </c>
      <c r="F22" s="1">
        <v>2</v>
      </c>
      <c r="G22" s="12">
        <v>21</v>
      </c>
      <c r="H22" s="1" t="s">
        <v>268</v>
      </c>
      <c r="I22" s="1" t="s">
        <v>305</v>
      </c>
      <c r="J22" s="1" t="s">
        <v>10</v>
      </c>
      <c r="K22" s="1">
        <v>3</v>
      </c>
      <c r="L22" s="37" t="str">
        <f t="shared" ca="1" si="3"/>
        <v>2401Sci22【物理】</v>
      </c>
      <c r="N22" s="13">
        <f t="shared" ca="1" si="4"/>
        <v>24</v>
      </c>
      <c r="O22" s="46" t="str">
        <f ca="1">IF($B22&lt;&gt;"",IF(INDIRECT("高専別学科リスト!"&amp;ADDRESS(MATCH($B22,高専別学科リスト!B:B,0),3))&lt;10,"0"&amp;INDIRECT("高専別学科リスト!"&amp;ADDRESS(MATCH($B22,高専別学科リスト!B:B,0),3)),INDIRECT("高専別学科リスト!"&amp;ADDRESS(MATCH($B22,高専別学科リスト!B:B,0),3))),"")</f>
        <v>01</v>
      </c>
      <c r="P22" t="str">
        <f t="shared" ca="1" si="0"/>
        <v>Sci</v>
      </c>
      <c r="Q22">
        <f t="shared" ca="1" si="1"/>
        <v>2</v>
      </c>
      <c r="R22">
        <f t="shared" si="5"/>
        <v>2</v>
      </c>
      <c r="S22" s="13"/>
      <c r="T22" t="str">
        <f t="shared" si="7"/>
        <v>【物理】</v>
      </c>
    </row>
    <row r="23" spans="1:20">
      <c r="A23" s="1" t="s">
        <v>7</v>
      </c>
      <c r="B23" s="1" t="s">
        <v>8</v>
      </c>
      <c r="C23" s="37" t="s">
        <v>27</v>
      </c>
      <c r="D23" s="1" t="s">
        <v>11</v>
      </c>
      <c r="E23" s="1">
        <v>1</v>
      </c>
      <c r="F23" s="1">
        <v>1</v>
      </c>
      <c r="G23" s="12">
        <f t="shared" si="2"/>
        <v>22</v>
      </c>
      <c r="H23" s="1" t="s">
        <v>268</v>
      </c>
      <c r="I23" s="1" t="s">
        <v>309</v>
      </c>
      <c r="J23" s="1" t="s">
        <v>10</v>
      </c>
      <c r="K23" s="1">
        <v>2</v>
      </c>
      <c r="L23" s="37" t="str">
        <f t="shared" ca="1" si="3"/>
        <v>2401Sci1122【化学】</v>
      </c>
      <c r="N23" s="13">
        <f t="shared" ca="1" si="4"/>
        <v>24</v>
      </c>
      <c r="O23" s="46" t="str">
        <f ca="1">IF($B23&lt;&gt;"",IF(INDIRECT("高専別学科リスト!"&amp;ADDRESS(MATCH($B23,高専別学科リスト!B:B,0),3))&lt;10,"0"&amp;INDIRECT("高専別学科リスト!"&amp;ADDRESS(MATCH($B23,高専別学科リスト!B:B,0),3)),INDIRECT("高専別学科リスト!"&amp;ADDRESS(MATCH($B23,高専別学科リスト!B:B,0),3))),"")</f>
        <v>01</v>
      </c>
      <c r="P23" t="str">
        <f t="shared" ca="1" si="0"/>
        <v>Sci</v>
      </c>
      <c r="Q23">
        <f t="shared" ca="1" si="1"/>
        <v>1</v>
      </c>
      <c r="R23">
        <f t="shared" si="5"/>
        <v>1</v>
      </c>
      <c r="S23" s="13">
        <f t="shared" si="6"/>
        <v>22</v>
      </c>
      <c r="T23" t="str">
        <f t="shared" si="7"/>
        <v>【化学】</v>
      </c>
    </row>
    <row r="24" spans="1:20">
      <c r="A24" s="1" t="s">
        <v>7</v>
      </c>
      <c r="B24" s="1" t="s">
        <v>8</v>
      </c>
      <c r="C24" s="37" t="s">
        <v>27</v>
      </c>
      <c r="D24" s="1" t="s">
        <v>12</v>
      </c>
      <c r="E24" s="1">
        <v>2</v>
      </c>
      <c r="F24" s="1">
        <v>2</v>
      </c>
      <c r="G24" s="12">
        <f t="shared" si="2"/>
        <v>23</v>
      </c>
      <c r="H24" s="1" t="s">
        <v>268</v>
      </c>
      <c r="I24" s="1" t="s">
        <v>309</v>
      </c>
      <c r="J24" s="1" t="s">
        <v>10</v>
      </c>
      <c r="K24" s="1">
        <v>2</v>
      </c>
      <c r="L24" s="37" t="str">
        <f t="shared" ca="1" si="3"/>
        <v>2401Sci2223【化学】</v>
      </c>
      <c r="N24" s="13">
        <f t="shared" ca="1" si="4"/>
        <v>24</v>
      </c>
      <c r="O24" s="46" t="str">
        <f ca="1">IF($B24&lt;&gt;"",IF(INDIRECT("高専別学科リスト!"&amp;ADDRESS(MATCH($B24,高専別学科リスト!B:B,0),3))&lt;10,"0"&amp;INDIRECT("高専別学科リスト!"&amp;ADDRESS(MATCH($B24,高専別学科リスト!B:B,0),3)),INDIRECT("高専別学科リスト!"&amp;ADDRESS(MATCH($B24,高専別学科リスト!B:B,0),3))),"")</f>
        <v>01</v>
      </c>
      <c r="P24" t="str">
        <f t="shared" ca="1" si="0"/>
        <v>Sci</v>
      </c>
      <c r="Q24">
        <f t="shared" ca="1" si="1"/>
        <v>2</v>
      </c>
      <c r="R24">
        <f t="shared" si="5"/>
        <v>2</v>
      </c>
      <c r="S24" s="13">
        <f t="shared" si="6"/>
        <v>23</v>
      </c>
      <c r="T24" t="str">
        <f t="shared" si="7"/>
        <v>【化学】</v>
      </c>
    </row>
    <row r="25" spans="1:20">
      <c r="A25" s="1" t="s">
        <v>7</v>
      </c>
      <c r="B25" s="1" t="s">
        <v>8</v>
      </c>
      <c r="C25" s="37" t="s">
        <v>27</v>
      </c>
      <c r="D25" s="1" t="s">
        <v>13</v>
      </c>
      <c r="E25" s="1">
        <v>2</v>
      </c>
      <c r="F25" s="1">
        <v>2</v>
      </c>
      <c r="G25" s="12">
        <f t="shared" si="2"/>
        <v>24</v>
      </c>
      <c r="H25" s="1" t="s">
        <v>268</v>
      </c>
      <c r="I25" s="1" t="s">
        <v>309</v>
      </c>
      <c r="J25" s="1" t="s">
        <v>10</v>
      </c>
      <c r="K25" s="1">
        <v>1</v>
      </c>
      <c r="L25" s="37" t="str">
        <f t="shared" ca="1" si="3"/>
        <v>2401Sci3224【化学】</v>
      </c>
      <c r="N25" s="13">
        <f t="shared" ca="1" si="4"/>
        <v>24</v>
      </c>
      <c r="O25" s="46" t="str">
        <f ca="1">IF($B25&lt;&gt;"",IF(INDIRECT("高専別学科リスト!"&amp;ADDRESS(MATCH($B25,高専別学科リスト!B:B,0),3))&lt;10,"0"&amp;INDIRECT("高専別学科リスト!"&amp;ADDRESS(MATCH($B25,高専別学科リスト!B:B,0),3)),INDIRECT("高専別学科リスト!"&amp;ADDRESS(MATCH($B25,高専別学科リスト!B:B,0),3))),"")</f>
        <v>01</v>
      </c>
      <c r="P25" t="str">
        <f t="shared" ca="1" si="0"/>
        <v>Sci</v>
      </c>
      <c r="Q25">
        <f t="shared" ca="1" si="1"/>
        <v>3</v>
      </c>
      <c r="R25">
        <f t="shared" si="5"/>
        <v>2</v>
      </c>
      <c r="S25" s="13">
        <f t="shared" si="6"/>
        <v>24</v>
      </c>
      <c r="T25" t="str">
        <f t="shared" si="7"/>
        <v>【化学】</v>
      </c>
    </row>
    <row r="26" spans="1:20">
      <c r="A26" s="1" t="s">
        <v>7</v>
      </c>
      <c r="B26" s="1" t="s">
        <v>8</v>
      </c>
      <c r="C26" s="37" t="s">
        <v>28</v>
      </c>
      <c r="D26" s="1" t="s">
        <v>12</v>
      </c>
      <c r="E26" s="1">
        <v>2</v>
      </c>
      <c r="F26" s="1">
        <v>2</v>
      </c>
      <c r="G26" s="12">
        <f t="shared" si="2"/>
        <v>25</v>
      </c>
      <c r="H26" s="1" t="s">
        <v>268</v>
      </c>
      <c r="I26" s="1" t="s">
        <v>313</v>
      </c>
      <c r="J26" s="1" t="s">
        <v>10</v>
      </c>
      <c r="K26" s="1">
        <v>1</v>
      </c>
      <c r="L26" s="37" t="str">
        <f t="shared" ca="1" si="3"/>
        <v>2401Sci2225【生物】</v>
      </c>
      <c r="N26" s="13">
        <f t="shared" ca="1" si="4"/>
        <v>24</v>
      </c>
      <c r="O26" s="46" t="str">
        <f ca="1">IF($B26&lt;&gt;"",IF(INDIRECT("高専別学科リスト!"&amp;ADDRESS(MATCH($B26,高専別学科リスト!B:B,0),3))&lt;10,"0"&amp;INDIRECT("高専別学科リスト!"&amp;ADDRESS(MATCH($B26,高専別学科リスト!B:B,0),3)),INDIRECT("高専別学科リスト!"&amp;ADDRESS(MATCH($B26,高専別学科リスト!B:B,0),3))),"")</f>
        <v>01</v>
      </c>
      <c r="P26" t="str">
        <f t="shared" ca="1" si="0"/>
        <v>Sci</v>
      </c>
      <c r="Q26">
        <f t="shared" ca="1" si="1"/>
        <v>2</v>
      </c>
      <c r="R26">
        <f t="shared" si="5"/>
        <v>2</v>
      </c>
      <c r="S26" s="13">
        <f t="shared" si="6"/>
        <v>25</v>
      </c>
      <c r="T26" t="str">
        <f t="shared" si="7"/>
        <v>【生物】</v>
      </c>
    </row>
    <row r="27" spans="1:20">
      <c r="A27" s="1" t="s">
        <v>7</v>
      </c>
      <c r="B27" s="1" t="s">
        <v>8</v>
      </c>
      <c r="C27" s="37" t="s">
        <v>29</v>
      </c>
      <c r="D27" s="1" t="s">
        <v>11</v>
      </c>
      <c r="E27" s="1">
        <v>1</v>
      </c>
      <c r="F27" s="1">
        <v>1</v>
      </c>
      <c r="G27" s="12">
        <f t="shared" si="2"/>
        <v>26</v>
      </c>
      <c r="H27" s="1" t="s">
        <v>268</v>
      </c>
      <c r="I27" s="1"/>
      <c r="J27" s="1" t="s">
        <v>10</v>
      </c>
      <c r="K27" s="1">
        <v>2</v>
      </c>
      <c r="L27" s="37" t="str">
        <f t="shared" ca="1" si="3"/>
        <v>2401Sci1126【保健・体育】</v>
      </c>
      <c r="N27" s="13">
        <f t="shared" ca="1" si="4"/>
        <v>24</v>
      </c>
      <c r="O27" s="46" t="str">
        <f ca="1">IF($B27&lt;&gt;"",IF(INDIRECT("高専別学科リスト!"&amp;ADDRESS(MATCH($B27,高専別学科リスト!B:B,0),3))&lt;10,"0"&amp;INDIRECT("高専別学科リスト!"&amp;ADDRESS(MATCH($B27,高専別学科リスト!B:B,0),3)),INDIRECT("高専別学科リスト!"&amp;ADDRESS(MATCH($B27,高専別学科リスト!B:B,0),3))),"")</f>
        <v>01</v>
      </c>
      <c r="P27" t="str">
        <f t="shared" ca="1" si="0"/>
        <v>Sci</v>
      </c>
      <c r="Q27">
        <f t="shared" ca="1" si="1"/>
        <v>1</v>
      </c>
      <c r="R27">
        <f t="shared" si="5"/>
        <v>1</v>
      </c>
      <c r="S27" s="13">
        <f t="shared" si="6"/>
        <v>26</v>
      </c>
      <c r="T27" t="str">
        <f t="shared" si="7"/>
        <v>【保健・体育】</v>
      </c>
    </row>
    <row r="28" spans="1:20">
      <c r="A28" s="1" t="s">
        <v>7</v>
      </c>
      <c r="B28" s="1" t="s">
        <v>8</v>
      </c>
      <c r="C28" s="37" t="s">
        <v>29</v>
      </c>
      <c r="D28" s="1" t="s">
        <v>12</v>
      </c>
      <c r="E28" s="1">
        <v>2</v>
      </c>
      <c r="F28" s="1">
        <v>2</v>
      </c>
      <c r="G28" s="12">
        <f t="shared" si="2"/>
        <v>27</v>
      </c>
      <c r="H28" s="1" t="s">
        <v>268</v>
      </c>
      <c r="I28" s="1"/>
      <c r="J28" s="1" t="s">
        <v>10</v>
      </c>
      <c r="K28" s="1">
        <v>2</v>
      </c>
      <c r="L28" s="37" t="str">
        <f t="shared" ca="1" si="3"/>
        <v>2401Sci2227【保健・体育】</v>
      </c>
      <c r="N28" s="13">
        <f t="shared" ca="1" si="4"/>
        <v>24</v>
      </c>
      <c r="O28" s="46" t="str">
        <f ca="1">IF($B28&lt;&gt;"",IF(INDIRECT("高専別学科リスト!"&amp;ADDRESS(MATCH($B28,高専別学科リスト!B:B,0),3))&lt;10,"0"&amp;INDIRECT("高専別学科リスト!"&amp;ADDRESS(MATCH($B28,高専別学科リスト!B:B,0),3)),INDIRECT("高専別学科リスト!"&amp;ADDRESS(MATCH($B28,高専別学科リスト!B:B,0),3))),"")</f>
        <v>01</v>
      </c>
      <c r="P28" t="str">
        <f t="shared" ca="1" si="0"/>
        <v>Sci</v>
      </c>
      <c r="Q28">
        <f t="shared" ca="1" si="1"/>
        <v>2</v>
      </c>
      <c r="R28">
        <f t="shared" si="5"/>
        <v>2</v>
      </c>
      <c r="S28" s="13">
        <f t="shared" si="6"/>
        <v>27</v>
      </c>
      <c r="T28" t="str">
        <f t="shared" si="7"/>
        <v>【保健・体育】</v>
      </c>
    </row>
    <row r="29" spans="1:20">
      <c r="A29" s="1" t="s">
        <v>7</v>
      </c>
      <c r="B29" s="1" t="s">
        <v>8</v>
      </c>
      <c r="C29" s="37" t="s">
        <v>29</v>
      </c>
      <c r="D29" s="1" t="s">
        <v>13</v>
      </c>
      <c r="E29" s="1">
        <v>2</v>
      </c>
      <c r="F29" s="1">
        <v>2</v>
      </c>
      <c r="G29" s="12">
        <f t="shared" si="2"/>
        <v>28</v>
      </c>
      <c r="H29" s="1" t="s">
        <v>268</v>
      </c>
      <c r="I29" s="1"/>
      <c r="J29" s="1" t="s">
        <v>10</v>
      </c>
      <c r="K29" s="1">
        <v>2</v>
      </c>
      <c r="L29" s="37" t="str">
        <f t="shared" ca="1" si="3"/>
        <v>2401Sci3228【保健・体育】</v>
      </c>
      <c r="N29" s="13">
        <f t="shared" ca="1" si="4"/>
        <v>24</v>
      </c>
      <c r="O29" s="46" t="str">
        <f ca="1">IF($B29&lt;&gt;"",IF(INDIRECT("高専別学科リスト!"&amp;ADDRESS(MATCH($B29,高専別学科リスト!B:B,0),3))&lt;10,"0"&amp;INDIRECT("高専別学科リスト!"&amp;ADDRESS(MATCH($B29,高専別学科リスト!B:B,0),3)),INDIRECT("高専別学科リスト!"&amp;ADDRESS(MATCH($B29,高専別学科リスト!B:B,0),3))),"")</f>
        <v>01</v>
      </c>
      <c r="P29" t="str">
        <f t="shared" ca="1" si="0"/>
        <v>Sci</v>
      </c>
      <c r="Q29">
        <f t="shared" ca="1" si="1"/>
        <v>3</v>
      </c>
      <c r="R29">
        <f t="shared" si="5"/>
        <v>2</v>
      </c>
      <c r="S29" s="13">
        <f t="shared" si="6"/>
        <v>28</v>
      </c>
      <c r="T29" t="str">
        <f t="shared" si="7"/>
        <v>【保健・体育】</v>
      </c>
    </row>
    <row r="30" spans="1:20">
      <c r="A30" s="1" t="s">
        <v>7</v>
      </c>
      <c r="B30" s="1" t="s">
        <v>8</v>
      </c>
      <c r="C30" s="37" t="s">
        <v>29</v>
      </c>
      <c r="D30" s="1" t="s">
        <v>14</v>
      </c>
      <c r="E30" s="1">
        <v>3</v>
      </c>
      <c r="F30" s="1">
        <v>3</v>
      </c>
      <c r="G30" s="12">
        <f t="shared" si="2"/>
        <v>29</v>
      </c>
      <c r="H30" s="1" t="s">
        <v>268</v>
      </c>
      <c r="I30" s="1"/>
      <c r="J30" s="1" t="s">
        <v>10</v>
      </c>
      <c r="K30" s="1">
        <v>1</v>
      </c>
      <c r="L30" s="37" t="str">
        <f t="shared" ca="1" si="3"/>
        <v>2401Sci4329【保健・体育】</v>
      </c>
      <c r="N30" s="13">
        <f t="shared" ca="1" si="4"/>
        <v>24</v>
      </c>
      <c r="O30" s="46" t="str">
        <f ca="1">IF($B30&lt;&gt;"",IF(INDIRECT("高専別学科リスト!"&amp;ADDRESS(MATCH($B30,高専別学科リスト!B:B,0),3))&lt;10,"0"&amp;INDIRECT("高専別学科リスト!"&amp;ADDRESS(MATCH($B30,高専別学科リスト!B:B,0),3)),INDIRECT("高専別学科リスト!"&amp;ADDRESS(MATCH($B30,高専別学科リスト!B:B,0),3))),"")</f>
        <v>01</v>
      </c>
      <c r="P30" t="str">
        <f t="shared" ca="1" si="0"/>
        <v>Sci</v>
      </c>
      <c r="Q30">
        <f t="shared" ca="1" si="1"/>
        <v>4</v>
      </c>
      <c r="R30">
        <f t="shared" si="5"/>
        <v>3</v>
      </c>
      <c r="S30" s="13">
        <f t="shared" si="6"/>
        <v>29</v>
      </c>
      <c r="T30" t="str">
        <f t="shared" si="7"/>
        <v>【保健・体育】</v>
      </c>
    </row>
    <row r="31" spans="1:20">
      <c r="A31" s="1" t="s">
        <v>7</v>
      </c>
      <c r="B31" s="1" t="s">
        <v>8</v>
      </c>
      <c r="C31" s="37" t="s">
        <v>29</v>
      </c>
      <c r="D31" s="1" t="s">
        <v>30</v>
      </c>
      <c r="E31" s="1">
        <v>3</v>
      </c>
      <c r="F31" s="1">
        <v>3</v>
      </c>
      <c r="G31" s="12">
        <f t="shared" si="2"/>
        <v>30</v>
      </c>
      <c r="H31" s="1" t="s">
        <v>268</v>
      </c>
      <c r="I31" s="1"/>
      <c r="J31" s="1" t="s">
        <v>10</v>
      </c>
      <c r="K31" s="1">
        <v>1</v>
      </c>
      <c r="L31" s="37" t="str">
        <f t="shared" ca="1" si="3"/>
        <v>2401Sci5330【保健・体育】</v>
      </c>
      <c r="N31" s="13">
        <f t="shared" ca="1" si="4"/>
        <v>24</v>
      </c>
      <c r="O31" s="46" t="str">
        <f ca="1">IF($B31&lt;&gt;"",IF(INDIRECT("高専別学科リスト!"&amp;ADDRESS(MATCH($B31,高専別学科リスト!B:B,0),3))&lt;10,"0"&amp;INDIRECT("高専別学科リスト!"&amp;ADDRESS(MATCH($B31,高専別学科リスト!B:B,0),3)),INDIRECT("高専別学科リスト!"&amp;ADDRESS(MATCH($B31,高専別学科リスト!B:B,0),3))),"")</f>
        <v>01</v>
      </c>
      <c r="P31" t="str">
        <f t="shared" ca="1" si="0"/>
        <v>Sci</v>
      </c>
      <c r="Q31">
        <f t="shared" ca="1" si="1"/>
        <v>5</v>
      </c>
      <c r="R31">
        <f t="shared" si="5"/>
        <v>3</v>
      </c>
      <c r="S31" s="13">
        <f t="shared" si="6"/>
        <v>30</v>
      </c>
      <c r="T31" t="str">
        <f t="shared" si="7"/>
        <v>【保健・体育】</v>
      </c>
    </row>
    <row r="32" spans="1:20">
      <c r="A32" s="1" t="s">
        <v>7</v>
      </c>
      <c r="B32" s="1" t="s">
        <v>8</v>
      </c>
      <c r="C32" s="37" t="s">
        <v>31</v>
      </c>
      <c r="D32" s="1" t="s">
        <v>11</v>
      </c>
      <c r="E32" s="1">
        <v>2</v>
      </c>
      <c r="F32" s="1">
        <v>1</v>
      </c>
      <c r="G32" s="12">
        <f t="shared" si="2"/>
        <v>31</v>
      </c>
      <c r="H32" s="1" t="s">
        <v>271</v>
      </c>
      <c r="I32" s="1"/>
      <c r="J32" s="1" t="s">
        <v>273</v>
      </c>
      <c r="K32" s="1">
        <v>2</v>
      </c>
      <c r="L32" s="37" t="str">
        <f t="shared" ca="1" si="3"/>
        <v>2401Hss1231【書道】</v>
      </c>
      <c r="N32" s="13">
        <f t="shared" ca="1" si="4"/>
        <v>24</v>
      </c>
      <c r="O32" s="46" t="str">
        <f ca="1">IF($B32&lt;&gt;"",IF(INDIRECT("高専別学科リスト!"&amp;ADDRESS(MATCH($B32,高専別学科リスト!B:B,0),3))&lt;10,"0"&amp;INDIRECT("高専別学科リスト!"&amp;ADDRESS(MATCH($B32,高専別学科リスト!B:B,0),3)),INDIRECT("高専別学科リスト!"&amp;ADDRESS(MATCH($B32,高専別学科リスト!B:B,0),3))),"")</f>
        <v>01</v>
      </c>
      <c r="P32" t="str">
        <f t="shared" ca="1" si="0"/>
        <v>Hss</v>
      </c>
      <c r="Q32">
        <f t="shared" ca="1" si="1"/>
        <v>1</v>
      </c>
      <c r="R32">
        <f t="shared" si="5"/>
        <v>2</v>
      </c>
      <c r="S32" s="13">
        <f t="shared" si="6"/>
        <v>31</v>
      </c>
      <c r="T32" t="str">
        <f t="shared" si="7"/>
        <v>【書道】</v>
      </c>
    </row>
    <row r="33" spans="1:20">
      <c r="A33" s="1" t="s">
        <v>7</v>
      </c>
      <c r="B33" s="1" t="s">
        <v>8</v>
      </c>
      <c r="C33" s="37" t="s">
        <v>33</v>
      </c>
      <c r="D33" s="1" t="s">
        <v>11</v>
      </c>
      <c r="E33" s="1">
        <v>2</v>
      </c>
      <c r="F33" s="1">
        <v>1</v>
      </c>
      <c r="G33" s="12">
        <f t="shared" si="2"/>
        <v>32</v>
      </c>
      <c r="H33" s="1" t="s">
        <v>271</v>
      </c>
      <c r="I33" s="1"/>
      <c r="J33" s="1" t="s">
        <v>273</v>
      </c>
      <c r="K33" s="1">
        <v>2</v>
      </c>
      <c r="L33" s="37" t="str">
        <f t="shared" ca="1" si="3"/>
        <v>2401Hss1232【美術】</v>
      </c>
      <c r="N33" s="13">
        <f t="shared" ca="1" si="4"/>
        <v>24</v>
      </c>
      <c r="O33" s="46" t="str">
        <f ca="1">IF($B33&lt;&gt;"",IF(INDIRECT("高専別学科リスト!"&amp;ADDRESS(MATCH($B33,高専別学科リスト!B:B,0),3))&lt;10,"0"&amp;INDIRECT("高専別学科リスト!"&amp;ADDRESS(MATCH($B33,高専別学科リスト!B:B,0),3)),INDIRECT("高専別学科リスト!"&amp;ADDRESS(MATCH($B33,高専別学科リスト!B:B,0),3))),"")</f>
        <v>01</v>
      </c>
      <c r="P33" t="str">
        <f t="shared" ca="1" si="0"/>
        <v>Hss</v>
      </c>
      <c r="Q33">
        <f t="shared" ca="1" si="1"/>
        <v>1</v>
      </c>
      <c r="R33">
        <f t="shared" si="5"/>
        <v>2</v>
      </c>
      <c r="S33" s="13">
        <f t="shared" si="6"/>
        <v>32</v>
      </c>
      <c r="T33" t="str">
        <f t="shared" si="7"/>
        <v>【美術】</v>
      </c>
    </row>
    <row r="34" spans="1:20">
      <c r="A34" s="1" t="s">
        <v>7</v>
      </c>
      <c r="B34" s="1" t="s">
        <v>8</v>
      </c>
      <c r="C34" s="37" t="s">
        <v>34</v>
      </c>
      <c r="D34" s="1" t="s">
        <v>11</v>
      </c>
      <c r="E34" s="1">
        <v>2</v>
      </c>
      <c r="F34" s="1">
        <v>1</v>
      </c>
      <c r="G34" s="12">
        <f t="shared" si="2"/>
        <v>33</v>
      </c>
      <c r="H34" s="1" t="s">
        <v>271</v>
      </c>
      <c r="I34" s="1"/>
      <c r="J34" s="1" t="s">
        <v>273</v>
      </c>
      <c r="K34" s="1">
        <v>2</v>
      </c>
      <c r="L34" s="37" t="str">
        <f t="shared" ca="1" si="3"/>
        <v>2401Hss1233【音楽】</v>
      </c>
      <c r="N34" s="13">
        <f t="shared" ca="1" si="4"/>
        <v>24</v>
      </c>
      <c r="O34" s="46" t="str">
        <f ca="1">IF($B34&lt;&gt;"",IF(INDIRECT("高専別学科リスト!"&amp;ADDRESS(MATCH($B34,高専別学科リスト!B:B,0),3))&lt;10,"0"&amp;INDIRECT("高専別学科リスト!"&amp;ADDRESS(MATCH($B34,高専別学科リスト!B:B,0),3)),INDIRECT("高専別学科リスト!"&amp;ADDRESS(MATCH($B34,高専別学科リスト!B:B,0),3))),"")</f>
        <v>01</v>
      </c>
      <c r="P34" t="str">
        <f t="shared" ca="1" si="0"/>
        <v>Hss</v>
      </c>
      <c r="Q34">
        <f t="shared" ca="1" si="1"/>
        <v>1</v>
      </c>
      <c r="R34">
        <f t="shared" si="5"/>
        <v>2</v>
      </c>
      <c r="S34" s="13">
        <f t="shared" si="6"/>
        <v>33</v>
      </c>
      <c r="T34" t="str">
        <f t="shared" si="7"/>
        <v>【音楽】</v>
      </c>
    </row>
    <row r="35" spans="1:20">
      <c r="A35" s="1" t="s">
        <v>7</v>
      </c>
      <c r="B35" s="1" t="s">
        <v>8</v>
      </c>
      <c r="C35" s="37" t="s">
        <v>35</v>
      </c>
      <c r="D35" s="1" t="s">
        <v>11</v>
      </c>
      <c r="E35" s="1">
        <v>1</v>
      </c>
      <c r="F35" s="1">
        <v>1</v>
      </c>
      <c r="G35" s="12">
        <f t="shared" si="2"/>
        <v>34</v>
      </c>
      <c r="H35" s="1" t="s">
        <v>271</v>
      </c>
      <c r="I35" s="1" t="s">
        <v>318</v>
      </c>
      <c r="J35" s="1" t="s">
        <v>10</v>
      </c>
      <c r="K35" s="1">
        <v>3</v>
      </c>
      <c r="L35" s="37" t="str">
        <f t="shared" ca="1" si="3"/>
        <v>2401Hss1134【英語A】</v>
      </c>
      <c r="N35" s="13">
        <f t="shared" ca="1" si="4"/>
        <v>24</v>
      </c>
      <c r="O35" s="46" t="str">
        <f ca="1">IF($B35&lt;&gt;"",IF(INDIRECT("高専別学科リスト!"&amp;ADDRESS(MATCH($B35,高専別学科リスト!B:B,0),3))&lt;10,"0"&amp;INDIRECT("高専別学科リスト!"&amp;ADDRESS(MATCH($B35,高専別学科リスト!B:B,0),3)),INDIRECT("高専別学科リスト!"&amp;ADDRESS(MATCH($B35,高専別学科リスト!B:B,0),3))),"")</f>
        <v>01</v>
      </c>
      <c r="P35" t="str">
        <f t="shared" ca="1" si="0"/>
        <v>Hss</v>
      </c>
      <c r="Q35">
        <f t="shared" ca="1" si="1"/>
        <v>1</v>
      </c>
      <c r="R35">
        <f t="shared" si="5"/>
        <v>1</v>
      </c>
      <c r="S35" s="13">
        <f t="shared" si="6"/>
        <v>34</v>
      </c>
      <c r="T35" t="str">
        <f t="shared" si="7"/>
        <v>【英語A】</v>
      </c>
    </row>
    <row r="36" spans="1:20">
      <c r="A36" s="1" t="s">
        <v>7</v>
      </c>
      <c r="B36" s="1" t="s">
        <v>8</v>
      </c>
      <c r="C36" s="37" t="s">
        <v>35</v>
      </c>
      <c r="D36" s="1" t="s">
        <v>12</v>
      </c>
      <c r="E36" s="1">
        <v>1</v>
      </c>
      <c r="F36" s="1">
        <v>1</v>
      </c>
      <c r="G36" s="12">
        <f t="shared" si="2"/>
        <v>35</v>
      </c>
      <c r="H36" s="1" t="s">
        <v>271</v>
      </c>
      <c r="I36" s="1" t="s">
        <v>318</v>
      </c>
      <c r="J36" s="1" t="s">
        <v>10</v>
      </c>
      <c r="K36" s="1">
        <v>3</v>
      </c>
      <c r="L36" s="37" t="str">
        <f t="shared" ca="1" si="3"/>
        <v>2401Hss2135【英語A】</v>
      </c>
      <c r="N36" s="13">
        <f t="shared" ca="1" si="4"/>
        <v>24</v>
      </c>
      <c r="O36" s="46" t="str">
        <f ca="1">IF($B36&lt;&gt;"",IF(INDIRECT("高専別学科リスト!"&amp;ADDRESS(MATCH($B36,高専別学科リスト!B:B,0),3))&lt;10,"0"&amp;INDIRECT("高専別学科リスト!"&amp;ADDRESS(MATCH($B36,高専別学科リスト!B:B,0),3)),INDIRECT("高専別学科リスト!"&amp;ADDRESS(MATCH($B36,高専別学科リスト!B:B,0),3))),"")</f>
        <v>01</v>
      </c>
      <c r="P36" t="str">
        <f t="shared" ca="1" si="0"/>
        <v>Hss</v>
      </c>
      <c r="Q36">
        <f t="shared" ca="1" si="1"/>
        <v>2</v>
      </c>
      <c r="R36">
        <f t="shared" si="5"/>
        <v>1</v>
      </c>
      <c r="S36" s="13">
        <f t="shared" si="6"/>
        <v>35</v>
      </c>
      <c r="T36" t="str">
        <f t="shared" si="7"/>
        <v>【英語A】</v>
      </c>
    </row>
    <row r="37" spans="1:20">
      <c r="A37" s="1" t="s">
        <v>7</v>
      </c>
      <c r="B37" s="1" t="s">
        <v>8</v>
      </c>
      <c r="C37" s="37" t="s">
        <v>36</v>
      </c>
      <c r="D37" s="1" t="s">
        <v>11</v>
      </c>
      <c r="E37" s="1">
        <v>1</v>
      </c>
      <c r="F37" s="1">
        <v>1</v>
      </c>
      <c r="G37" s="12">
        <f t="shared" si="2"/>
        <v>36</v>
      </c>
      <c r="H37" s="1" t="s">
        <v>271</v>
      </c>
      <c r="I37" s="1" t="s">
        <v>318</v>
      </c>
      <c r="J37" s="1" t="s">
        <v>10</v>
      </c>
      <c r="K37" s="1">
        <v>3</v>
      </c>
      <c r="L37" s="37" t="str">
        <f t="shared" ca="1" si="3"/>
        <v>2401Hss1136【英語B】</v>
      </c>
      <c r="N37" s="13">
        <f t="shared" ca="1" si="4"/>
        <v>24</v>
      </c>
      <c r="O37" s="46" t="str">
        <f ca="1">IF($B37&lt;&gt;"",IF(INDIRECT("高専別学科リスト!"&amp;ADDRESS(MATCH($B37,高専別学科リスト!B:B,0),3))&lt;10,"0"&amp;INDIRECT("高専別学科リスト!"&amp;ADDRESS(MATCH($B37,高専別学科リスト!B:B,0),3)),INDIRECT("高専別学科リスト!"&amp;ADDRESS(MATCH($B37,高専別学科リスト!B:B,0),3))),"")</f>
        <v>01</v>
      </c>
      <c r="P37" t="str">
        <f t="shared" ca="1" si="0"/>
        <v>Hss</v>
      </c>
      <c r="Q37">
        <f t="shared" ca="1" si="1"/>
        <v>1</v>
      </c>
      <c r="R37">
        <f t="shared" si="5"/>
        <v>1</v>
      </c>
      <c r="S37" s="13">
        <f t="shared" si="6"/>
        <v>36</v>
      </c>
      <c r="T37" t="str">
        <f t="shared" si="7"/>
        <v>【英語B】</v>
      </c>
    </row>
    <row r="38" spans="1:20">
      <c r="A38" s="1" t="s">
        <v>7</v>
      </c>
      <c r="B38" s="1" t="s">
        <v>8</v>
      </c>
      <c r="C38" s="37" t="s">
        <v>36</v>
      </c>
      <c r="D38" s="1" t="s">
        <v>12</v>
      </c>
      <c r="E38" s="1">
        <v>1</v>
      </c>
      <c r="F38" s="1">
        <v>1</v>
      </c>
      <c r="G38" s="12">
        <f t="shared" si="2"/>
        <v>37</v>
      </c>
      <c r="H38" s="1" t="s">
        <v>271</v>
      </c>
      <c r="I38" s="1" t="s">
        <v>318</v>
      </c>
      <c r="J38" s="1" t="s">
        <v>10</v>
      </c>
      <c r="K38" s="1">
        <v>2</v>
      </c>
      <c r="L38" s="37" t="str">
        <f t="shared" ca="1" si="3"/>
        <v>2401Hss2137【英語B】</v>
      </c>
      <c r="N38" s="13">
        <f t="shared" ca="1" si="4"/>
        <v>24</v>
      </c>
      <c r="O38" s="46" t="str">
        <f ca="1">IF($B38&lt;&gt;"",IF(INDIRECT("高専別学科リスト!"&amp;ADDRESS(MATCH($B38,高専別学科リスト!B:B,0),3))&lt;10,"0"&amp;INDIRECT("高専別学科リスト!"&amp;ADDRESS(MATCH($B38,高専別学科リスト!B:B,0),3)),INDIRECT("高専別学科リスト!"&amp;ADDRESS(MATCH($B38,高専別学科リスト!B:B,0),3))),"")</f>
        <v>01</v>
      </c>
      <c r="P38" t="str">
        <f t="shared" ca="1" si="0"/>
        <v>Hss</v>
      </c>
      <c r="Q38">
        <f t="shared" ca="1" si="1"/>
        <v>2</v>
      </c>
      <c r="R38">
        <f t="shared" si="5"/>
        <v>1</v>
      </c>
      <c r="S38" s="13">
        <f t="shared" si="6"/>
        <v>37</v>
      </c>
      <c r="T38" t="str">
        <f t="shared" si="7"/>
        <v>【英語B】</v>
      </c>
    </row>
    <row r="39" spans="1:20">
      <c r="A39" s="1" t="s">
        <v>7</v>
      </c>
      <c r="B39" s="1" t="s">
        <v>8</v>
      </c>
      <c r="C39" s="37" t="s">
        <v>37</v>
      </c>
      <c r="D39" s="1" t="s">
        <v>13</v>
      </c>
      <c r="E39" s="1">
        <v>2</v>
      </c>
      <c r="F39" s="1">
        <v>2</v>
      </c>
      <c r="G39" s="12">
        <f t="shared" si="2"/>
        <v>38</v>
      </c>
      <c r="H39" s="1" t="s">
        <v>271</v>
      </c>
      <c r="I39" s="1" t="s">
        <v>318</v>
      </c>
      <c r="J39" s="1" t="s">
        <v>10</v>
      </c>
      <c r="K39" s="1">
        <v>4</v>
      </c>
      <c r="L39" s="37" t="str">
        <f t="shared" ca="1" si="3"/>
        <v>2401Hss3238【総合英語】</v>
      </c>
      <c r="N39" s="13">
        <f t="shared" ca="1" si="4"/>
        <v>24</v>
      </c>
      <c r="O39" s="46" t="str">
        <f ca="1">IF($B39&lt;&gt;"",IF(INDIRECT("高専別学科リスト!"&amp;ADDRESS(MATCH($B39,高専別学科リスト!B:B,0),3))&lt;10,"0"&amp;INDIRECT("高専別学科リスト!"&amp;ADDRESS(MATCH($B39,高専別学科リスト!B:B,0),3)),INDIRECT("高専別学科リスト!"&amp;ADDRESS(MATCH($B39,高専別学科リスト!B:B,0),3))),"")</f>
        <v>01</v>
      </c>
      <c r="P39" t="str">
        <f t="shared" ca="1" si="0"/>
        <v>Hss</v>
      </c>
      <c r="Q39">
        <f t="shared" ca="1" si="1"/>
        <v>3</v>
      </c>
      <c r="R39">
        <f t="shared" si="5"/>
        <v>2</v>
      </c>
      <c r="S39" s="13">
        <f t="shared" si="6"/>
        <v>38</v>
      </c>
      <c r="T39" t="str">
        <f t="shared" si="7"/>
        <v>【総合英語】</v>
      </c>
    </row>
    <row r="40" spans="1:20">
      <c r="A40" s="1" t="s">
        <v>7</v>
      </c>
      <c r="B40" s="1" t="s">
        <v>8</v>
      </c>
      <c r="C40" s="37" t="s">
        <v>37</v>
      </c>
      <c r="D40" s="1" t="s">
        <v>14</v>
      </c>
      <c r="E40" s="1">
        <v>3</v>
      </c>
      <c r="F40" s="1">
        <v>3</v>
      </c>
      <c r="G40" s="12">
        <f t="shared" si="2"/>
        <v>39</v>
      </c>
      <c r="H40" s="1" t="s">
        <v>271</v>
      </c>
      <c r="I40" s="1" t="s">
        <v>318</v>
      </c>
      <c r="J40" s="1" t="s">
        <v>10</v>
      </c>
      <c r="K40" s="1">
        <v>3</v>
      </c>
      <c r="L40" s="37" t="str">
        <f t="shared" ca="1" si="3"/>
        <v>2401Hss4339【総合英語】</v>
      </c>
      <c r="N40" s="13">
        <f t="shared" ca="1" si="4"/>
        <v>24</v>
      </c>
      <c r="O40" s="46" t="str">
        <f ca="1">IF($B40&lt;&gt;"",IF(INDIRECT("高専別学科リスト!"&amp;ADDRESS(MATCH($B40,高専別学科リスト!B:B,0),3))&lt;10,"0"&amp;INDIRECT("高専別学科リスト!"&amp;ADDRESS(MATCH($B40,高専別学科リスト!B:B,0),3)),INDIRECT("高専別学科リスト!"&amp;ADDRESS(MATCH($B40,高専別学科リスト!B:B,0),3))),"")</f>
        <v>01</v>
      </c>
      <c r="P40" t="str">
        <f t="shared" ca="1" si="0"/>
        <v>Hss</v>
      </c>
      <c r="Q40">
        <f t="shared" ca="1" si="1"/>
        <v>4</v>
      </c>
      <c r="R40">
        <f t="shared" si="5"/>
        <v>3</v>
      </c>
      <c r="S40" s="13">
        <f t="shared" si="6"/>
        <v>39</v>
      </c>
      <c r="T40" t="str">
        <f t="shared" si="7"/>
        <v>【総合英語】</v>
      </c>
    </row>
    <row r="41" spans="1:20">
      <c r="A41" s="1" t="s">
        <v>7</v>
      </c>
      <c r="B41" s="1" t="s">
        <v>8</v>
      </c>
      <c r="C41" s="37" t="s">
        <v>37</v>
      </c>
      <c r="D41" s="1" t="s">
        <v>30</v>
      </c>
      <c r="E41" s="1">
        <v>3</v>
      </c>
      <c r="F41" s="1">
        <v>3</v>
      </c>
      <c r="G41" s="12">
        <f t="shared" si="2"/>
        <v>40</v>
      </c>
      <c r="H41" s="1" t="s">
        <v>271</v>
      </c>
      <c r="I41" s="1" t="s">
        <v>318</v>
      </c>
      <c r="J41" s="1" t="s">
        <v>10</v>
      </c>
      <c r="K41" s="1">
        <v>1</v>
      </c>
      <c r="L41" s="37" t="str">
        <f t="shared" ca="1" si="3"/>
        <v>2401Hss5340【総合英語】</v>
      </c>
      <c r="N41" s="13">
        <f t="shared" ca="1" si="4"/>
        <v>24</v>
      </c>
      <c r="O41" s="46" t="str">
        <f ca="1">IF($B41&lt;&gt;"",IF(INDIRECT("高専別学科リスト!"&amp;ADDRESS(MATCH($B41,高専別学科リスト!B:B,0),3))&lt;10,"0"&amp;INDIRECT("高専別学科リスト!"&amp;ADDRESS(MATCH($B41,高専別学科リスト!B:B,0),3)),INDIRECT("高専別学科リスト!"&amp;ADDRESS(MATCH($B41,高専別学科リスト!B:B,0),3))),"")</f>
        <v>01</v>
      </c>
      <c r="P41" t="str">
        <f t="shared" ca="1" si="0"/>
        <v>Hss</v>
      </c>
      <c r="Q41">
        <f t="shared" ca="1" si="1"/>
        <v>5</v>
      </c>
      <c r="R41">
        <f t="shared" si="5"/>
        <v>3</v>
      </c>
      <c r="S41" s="13">
        <f t="shared" si="6"/>
        <v>40</v>
      </c>
      <c r="T41" t="str">
        <f t="shared" si="7"/>
        <v>【総合英語】</v>
      </c>
    </row>
    <row r="42" spans="1:20">
      <c r="A42" s="1" t="s">
        <v>7</v>
      </c>
      <c r="B42" s="1" t="s">
        <v>8</v>
      </c>
      <c r="C42" s="37" t="s">
        <v>38</v>
      </c>
      <c r="D42" s="1" t="s">
        <v>14</v>
      </c>
      <c r="E42" s="1">
        <v>1</v>
      </c>
      <c r="F42" s="1">
        <v>2</v>
      </c>
      <c r="G42" s="12">
        <f t="shared" si="2"/>
        <v>41</v>
      </c>
      <c r="H42" s="1" t="s">
        <v>271</v>
      </c>
      <c r="I42" s="1"/>
      <c r="J42" s="1" t="s">
        <v>10</v>
      </c>
      <c r="K42" s="1">
        <v>2</v>
      </c>
      <c r="L42" s="37" t="str">
        <f t="shared" ca="1" si="3"/>
        <v>2401Hss4141【ドイツ語】</v>
      </c>
      <c r="N42" s="13">
        <f t="shared" ca="1" si="4"/>
        <v>24</v>
      </c>
      <c r="O42" s="46" t="str">
        <f ca="1">IF($B42&lt;&gt;"",IF(INDIRECT("高専別学科リスト!"&amp;ADDRESS(MATCH($B42,高専別学科リスト!B:B,0),3))&lt;10,"0"&amp;INDIRECT("高専別学科リスト!"&amp;ADDRESS(MATCH($B42,高専別学科リスト!B:B,0),3)),INDIRECT("高専別学科リスト!"&amp;ADDRESS(MATCH($B42,高専別学科リスト!B:B,0),3))),"")</f>
        <v>01</v>
      </c>
      <c r="P42" t="str">
        <f t="shared" ca="1" si="0"/>
        <v>Hss</v>
      </c>
      <c r="Q42">
        <f t="shared" ca="1" si="1"/>
        <v>4</v>
      </c>
      <c r="R42">
        <f t="shared" si="5"/>
        <v>1</v>
      </c>
      <c r="S42" s="13">
        <f t="shared" si="6"/>
        <v>41</v>
      </c>
      <c r="T42" t="str">
        <f t="shared" si="7"/>
        <v>【ドイツ語】</v>
      </c>
    </row>
    <row r="43" spans="1:20">
      <c r="A43" s="1" t="s">
        <v>7</v>
      </c>
      <c r="B43" s="1" t="s">
        <v>8</v>
      </c>
      <c r="C43" s="37" t="s">
        <v>38</v>
      </c>
      <c r="D43" s="1" t="s">
        <v>30</v>
      </c>
      <c r="E43" s="1">
        <v>2</v>
      </c>
      <c r="F43" s="1">
        <v>3</v>
      </c>
      <c r="G43" s="12">
        <f t="shared" si="2"/>
        <v>42</v>
      </c>
      <c r="H43" s="1" t="s">
        <v>271</v>
      </c>
      <c r="I43" s="1"/>
      <c r="J43" s="1" t="s">
        <v>10</v>
      </c>
      <c r="K43" s="1">
        <v>1</v>
      </c>
      <c r="L43" s="37" t="str">
        <f t="shared" ca="1" si="3"/>
        <v>2401Hss5242【ドイツ語】</v>
      </c>
      <c r="N43" s="13">
        <f t="shared" ca="1" si="4"/>
        <v>24</v>
      </c>
      <c r="O43" s="46" t="str">
        <f ca="1">IF($B43&lt;&gt;"",IF(INDIRECT("高専別学科リスト!"&amp;ADDRESS(MATCH($B43,高専別学科リスト!B:B,0),3))&lt;10,"0"&amp;INDIRECT("高専別学科リスト!"&amp;ADDRESS(MATCH($B43,高専別学科リスト!B:B,0),3)),INDIRECT("高専別学科リスト!"&amp;ADDRESS(MATCH($B43,高専別学科リスト!B:B,0),3))),"")</f>
        <v>01</v>
      </c>
      <c r="P43" t="str">
        <f t="shared" ca="1" si="0"/>
        <v>Hss</v>
      </c>
      <c r="Q43">
        <f t="shared" ca="1" si="1"/>
        <v>5</v>
      </c>
      <c r="R43">
        <f t="shared" si="5"/>
        <v>2</v>
      </c>
      <c r="S43" s="13">
        <f t="shared" si="6"/>
        <v>42</v>
      </c>
      <c r="T43" t="str">
        <f t="shared" si="7"/>
        <v>【ドイツ語】</v>
      </c>
    </row>
    <row r="44" spans="1:20">
      <c r="A44" s="1"/>
      <c r="B44" s="1"/>
      <c r="C44" s="40"/>
      <c r="D44" s="1"/>
      <c r="E44" s="1"/>
      <c r="F44" s="1"/>
      <c r="G44" s="12" t="str">
        <f t="shared" ref="G44:G66" si="8">IF($A44&lt;&gt;"",ROW()-1,"")</f>
        <v/>
      </c>
      <c r="H44" s="1"/>
      <c r="I44" s="1"/>
      <c r="J44" s="1"/>
      <c r="K44" s="1"/>
      <c r="L44" s="37" t="str">
        <f t="shared" ref="L44:L65" ca="1" si="9">N44&amp;P44&amp;Q44&amp;R44&amp;S44&amp;T44</f>
        <v/>
      </c>
      <c r="N44" s="13" t="str">
        <f t="shared" ca="1" si="4"/>
        <v/>
      </c>
      <c r="O44" s="46" t="str">
        <f ca="1">IF($B44&lt;&gt;"",IF(INDIRECT("高専別学科リスト!"&amp;ADDRESS(MATCH($B44,高専別学科リスト!B:B,0),3))&lt;10,"0"&amp;INDIRECT("高専別学科リスト!"&amp;ADDRESS(MATCH($B44,高専別学科リスト!B:B,0),3)),INDIRECT("高専別学科リスト!"&amp;ADDRESS(MATCH($B44,高専別学科リスト!B:B,0),3))),"")</f>
        <v/>
      </c>
      <c r="P44" t="str">
        <f t="shared" ca="1" si="0"/>
        <v/>
      </c>
      <c r="Q44" t="str">
        <f t="shared" ca="1" si="1"/>
        <v/>
      </c>
      <c r="R44" t="str">
        <f t="shared" si="5"/>
        <v/>
      </c>
      <c r="S44" s="13" t="str">
        <f t="shared" si="6"/>
        <v/>
      </c>
      <c r="T44" t="str">
        <f t="shared" si="7"/>
        <v/>
      </c>
    </row>
    <row r="45" spans="1:20">
      <c r="A45" s="1"/>
      <c r="B45" s="1"/>
      <c r="C45" s="40"/>
      <c r="D45" s="1"/>
      <c r="E45" s="1"/>
      <c r="F45" s="1"/>
      <c r="G45" s="12" t="str">
        <f t="shared" si="8"/>
        <v/>
      </c>
      <c r="H45" s="1"/>
      <c r="I45" s="1"/>
      <c r="J45" s="1"/>
      <c r="K45" s="1"/>
      <c r="L45" s="37" t="str">
        <f t="shared" ca="1" si="9"/>
        <v/>
      </c>
      <c r="N45" s="13" t="str">
        <f t="shared" ca="1" si="4"/>
        <v/>
      </c>
      <c r="O45" s="46" t="str">
        <f ca="1">IF($B45&lt;&gt;"",IF(INDIRECT("高専別学科リスト!"&amp;ADDRESS(MATCH($B45,高専別学科リスト!B:B,0),3))&lt;10,"0"&amp;INDIRECT("高専別学科リスト!"&amp;ADDRESS(MATCH($B45,高専別学科リスト!B:B,0),3)),INDIRECT("高専別学科リスト!"&amp;ADDRESS(MATCH($B45,高専別学科リスト!B:B,0),3))),"")</f>
        <v/>
      </c>
      <c r="P45" t="str">
        <f t="shared" ca="1" si="0"/>
        <v/>
      </c>
      <c r="Q45" t="str">
        <f t="shared" ca="1" si="1"/>
        <v/>
      </c>
      <c r="R45" t="str">
        <f t="shared" si="5"/>
        <v/>
      </c>
      <c r="S45" s="13" t="str">
        <f t="shared" si="6"/>
        <v/>
      </c>
      <c r="T45" t="str">
        <f t="shared" si="7"/>
        <v/>
      </c>
    </row>
    <row r="46" spans="1:20">
      <c r="A46" s="1"/>
      <c r="B46" s="1"/>
      <c r="C46" s="40"/>
      <c r="D46" s="1"/>
      <c r="E46" s="1"/>
      <c r="F46" s="1"/>
      <c r="G46" s="12" t="str">
        <f t="shared" si="8"/>
        <v/>
      </c>
      <c r="H46" s="1"/>
      <c r="I46" s="1"/>
      <c r="J46" s="1"/>
      <c r="K46" s="1"/>
      <c r="L46" s="37" t="str">
        <f t="shared" ca="1" si="9"/>
        <v/>
      </c>
      <c r="N46" s="13" t="str">
        <f t="shared" ca="1" si="4"/>
        <v/>
      </c>
      <c r="O46" s="46" t="str">
        <f ca="1">IF($B46&lt;&gt;"",IF(INDIRECT("高専別学科リスト!"&amp;ADDRESS(MATCH($B46,高専別学科リスト!B:B,0),3))&lt;10,"0"&amp;INDIRECT("高専別学科リスト!"&amp;ADDRESS(MATCH($B46,高専別学科リスト!B:B,0),3)),INDIRECT("高専別学科リスト!"&amp;ADDRESS(MATCH($B46,高専別学科リスト!B:B,0),3))),"")</f>
        <v/>
      </c>
      <c r="P46" t="str">
        <f t="shared" ca="1" si="0"/>
        <v/>
      </c>
      <c r="Q46" t="str">
        <f t="shared" ca="1" si="1"/>
        <v/>
      </c>
      <c r="R46" t="str">
        <f t="shared" si="5"/>
        <v/>
      </c>
      <c r="S46" s="13" t="str">
        <f t="shared" si="6"/>
        <v/>
      </c>
      <c r="T46" t="str">
        <f t="shared" si="7"/>
        <v/>
      </c>
    </row>
    <row r="47" spans="1:20">
      <c r="A47" s="1"/>
      <c r="B47" s="1"/>
      <c r="C47" s="40"/>
      <c r="D47" s="1"/>
      <c r="E47" s="1"/>
      <c r="F47" s="1"/>
      <c r="G47" s="12" t="str">
        <f t="shared" si="8"/>
        <v/>
      </c>
      <c r="H47" s="1"/>
      <c r="I47" s="1"/>
      <c r="J47" s="1"/>
      <c r="K47" s="1"/>
      <c r="L47" s="37" t="str">
        <f t="shared" ca="1" si="9"/>
        <v/>
      </c>
      <c r="N47" s="13" t="str">
        <f t="shared" ca="1" si="4"/>
        <v/>
      </c>
      <c r="O47" s="46" t="str">
        <f ca="1">IF($B47&lt;&gt;"",IF(INDIRECT("高専別学科リスト!"&amp;ADDRESS(MATCH($B47,高専別学科リスト!B:B,0),3))&lt;10,"0"&amp;INDIRECT("高専別学科リスト!"&amp;ADDRESS(MATCH($B47,高専別学科リスト!B:B,0),3)),INDIRECT("高専別学科リスト!"&amp;ADDRESS(MATCH($B47,高専別学科リスト!B:B,0),3))),"")</f>
        <v/>
      </c>
      <c r="P47" t="str">
        <f t="shared" ca="1" si="0"/>
        <v/>
      </c>
      <c r="Q47" t="str">
        <f t="shared" ca="1" si="1"/>
        <v/>
      </c>
      <c r="R47" t="str">
        <f t="shared" si="5"/>
        <v/>
      </c>
      <c r="S47" s="13" t="str">
        <f t="shared" si="6"/>
        <v/>
      </c>
      <c r="T47" t="str">
        <f t="shared" si="7"/>
        <v/>
      </c>
    </row>
    <row r="48" spans="1:20">
      <c r="A48" s="1"/>
      <c r="B48" s="1"/>
      <c r="C48" s="40"/>
      <c r="D48" s="1"/>
      <c r="E48" s="1"/>
      <c r="F48" s="1"/>
      <c r="G48" s="12" t="str">
        <f t="shared" si="8"/>
        <v/>
      </c>
      <c r="H48" s="1"/>
      <c r="I48" s="1"/>
      <c r="J48" s="1"/>
      <c r="K48" s="1"/>
      <c r="L48" s="37" t="str">
        <f t="shared" ca="1" si="9"/>
        <v/>
      </c>
      <c r="N48" s="13" t="str">
        <f t="shared" ca="1" si="4"/>
        <v/>
      </c>
      <c r="O48" s="46" t="str">
        <f ca="1">IF($B48&lt;&gt;"",IF(INDIRECT("高専別学科リスト!"&amp;ADDRESS(MATCH($B48,高専別学科リスト!B:B,0),3))&lt;10,"0"&amp;INDIRECT("高専別学科リスト!"&amp;ADDRESS(MATCH($B48,高専別学科リスト!B:B,0),3)),INDIRECT("高専別学科リスト!"&amp;ADDRESS(MATCH($B48,高専別学科リスト!B:B,0),3))),"")</f>
        <v/>
      </c>
      <c r="P48" t="str">
        <f t="shared" ca="1" si="0"/>
        <v/>
      </c>
      <c r="Q48" t="str">
        <f t="shared" ca="1" si="1"/>
        <v/>
      </c>
      <c r="R48" t="str">
        <f t="shared" si="5"/>
        <v/>
      </c>
      <c r="S48" s="13" t="str">
        <f t="shared" si="6"/>
        <v/>
      </c>
      <c r="T48" t="str">
        <f t="shared" si="7"/>
        <v/>
      </c>
    </row>
    <row r="49" spans="1:20">
      <c r="A49" s="1"/>
      <c r="B49" s="1"/>
      <c r="C49" s="40"/>
      <c r="D49" s="1"/>
      <c r="E49" s="1"/>
      <c r="F49" s="1"/>
      <c r="G49" s="12" t="str">
        <f t="shared" si="8"/>
        <v/>
      </c>
      <c r="H49" s="1"/>
      <c r="I49" s="1"/>
      <c r="J49" s="1"/>
      <c r="K49" s="1"/>
      <c r="L49" s="37" t="str">
        <f t="shared" ca="1" si="9"/>
        <v/>
      </c>
      <c r="N49" s="13" t="str">
        <f t="shared" ca="1" si="4"/>
        <v/>
      </c>
      <c r="O49" s="46" t="str">
        <f ca="1">IF($B49&lt;&gt;"",IF(INDIRECT("高専別学科リスト!"&amp;ADDRESS(MATCH($B49,高専別学科リスト!B:B,0),3))&lt;10,"0"&amp;INDIRECT("高専別学科リスト!"&amp;ADDRESS(MATCH($B49,高専別学科リスト!B:B,0),3)),INDIRECT("高専別学科リスト!"&amp;ADDRESS(MATCH($B49,高専別学科リスト!B:B,0),3))),"")</f>
        <v/>
      </c>
      <c r="P49" t="str">
        <f t="shared" ca="1" si="0"/>
        <v/>
      </c>
      <c r="Q49" t="str">
        <f t="shared" ca="1" si="1"/>
        <v/>
      </c>
      <c r="R49" t="str">
        <f t="shared" si="5"/>
        <v/>
      </c>
      <c r="S49" s="13" t="str">
        <f t="shared" si="6"/>
        <v/>
      </c>
      <c r="T49" t="str">
        <f t="shared" si="7"/>
        <v/>
      </c>
    </row>
    <row r="50" spans="1:20">
      <c r="A50" s="1"/>
      <c r="B50" s="1"/>
      <c r="C50" s="40"/>
      <c r="D50" s="1"/>
      <c r="E50" s="1"/>
      <c r="F50" s="1"/>
      <c r="G50" s="12" t="str">
        <f t="shared" si="8"/>
        <v/>
      </c>
      <c r="H50" s="1"/>
      <c r="I50" s="1"/>
      <c r="J50" s="1"/>
      <c r="K50" s="1"/>
      <c r="L50" s="37" t="str">
        <f t="shared" ca="1" si="9"/>
        <v/>
      </c>
      <c r="N50" s="13" t="str">
        <f t="shared" ca="1" si="4"/>
        <v/>
      </c>
      <c r="O50" s="46" t="str">
        <f ca="1">IF($B50&lt;&gt;"",IF(INDIRECT("高専別学科リスト!"&amp;ADDRESS(MATCH($B50,高専別学科リスト!B:B,0),3))&lt;10,"0"&amp;INDIRECT("高専別学科リスト!"&amp;ADDRESS(MATCH($B50,高専別学科リスト!B:B,0),3)),INDIRECT("高専別学科リスト!"&amp;ADDRESS(MATCH($B50,高専別学科リスト!B:B,0),3))),"")</f>
        <v/>
      </c>
      <c r="P50" t="str">
        <f t="shared" ca="1" si="0"/>
        <v/>
      </c>
      <c r="Q50" t="str">
        <f t="shared" ca="1" si="1"/>
        <v/>
      </c>
      <c r="R50" t="str">
        <f t="shared" si="5"/>
        <v/>
      </c>
      <c r="S50" s="13" t="str">
        <f t="shared" si="6"/>
        <v/>
      </c>
      <c r="T50" t="str">
        <f t="shared" si="7"/>
        <v/>
      </c>
    </row>
    <row r="51" spans="1:20">
      <c r="A51" s="1"/>
      <c r="B51" s="1"/>
      <c r="C51" s="40"/>
      <c r="D51" s="1"/>
      <c r="E51" s="1"/>
      <c r="F51" s="1"/>
      <c r="G51" s="12" t="str">
        <f t="shared" si="8"/>
        <v/>
      </c>
      <c r="H51" s="1"/>
      <c r="I51" s="1"/>
      <c r="J51" s="1"/>
      <c r="K51" s="1"/>
      <c r="L51" s="37" t="str">
        <f t="shared" ca="1" si="9"/>
        <v/>
      </c>
      <c r="N51" s="13" t="str">
        <f t="shared" ca="1" si="4"/>
        <v/>
      </c>
      <c r="O51" s="46" t="str">
        <f ca="1">IF($B51&lt;&gt;"",IF(INDIRECT("高専別学科リスト!"&amp;ADDRESS(MATCH($B51,高専別学科リスト!B:B,0),3))&lt;10,"0"&amp;INDIRECT("高専別学科リスト!"&amp;ADDRESS(MATCH($B51,高専別学科リスト!B:B,0),3)),INDIRECT("高専別学科リスト!"&amp;ADDRESS(MATCH($B51,高専別学科リスト!B:B,0),3))),"")</f>
        <v/>
      </c>
      <c r="P51" t="str">
        <f t="shared" ca="1" si="0"/>
        <v/>
      </c>
      <c r="Q51" t="str">
        <f t="shared" ca="1" si="1"/>
        <v/>
      </c>
      <c r="R51" t="str">
        <f t="shared" si="5"/>
        <v/>
      </c>
      <c r="S51" s="13" t="str">
        <f t="shared" si="6"/>
        <v/>
      </c>
      <c r="T51" t="str">
        <f t="shared" si="7"/>
        <v/>
      </c>
    </row>
    <row r="52" spans="1:20">
      <c r="A52" s="1"/>
      <c r="B52" s="1"/>
      <c r="C52" s="40"/>
      <c r="D52" s="1"/>
      <c r="E52" s="1"/>
      <c r="F52" s="1"/>
      <c r="G52" s="12" t="str">
        <f t="shared" si="8"/>
        <v/>
      </c>
      <c r="H52" s="1"/>
      <c r="I52" s="1"/>
      <c r="J52" s="1"/>
      <c r="K52" s="1"/>
      <c r="L52" s="37" t="str">
        <f t="shared" ca="1" si="9"/>
        <v/>
      </c>
      <c r="N52" s="13" t="str">
        <f t="shared" ca="1" si="4"/>
        <v/>
      </c>
      <c r="O52" s="46" t="str">
        <f ca="1">IF($B52&lt;&gt;"",IF(INDIRECT("高専別学科リスト!"&amp;ADDRESS(MATCH($B52,高専別学科リスト!B:B,0),3))&lt;10,"0"&amp;INDIRECT("高専別学科リスト!"&amp;ADDRESS(MATCH($B52,高専別学科リスト!B:B,0),3)),INDIRECT("高専別学科リスト!"&amp;ADDRESS(MATCH($B52,高専別学科リスト!B:B,0),3))),"")</f>
        <v/>
      </c>
      <c r="P52" t="str">
        <f t="shared" ca="1" si="0"/>
        <v/>
      </c>
      <c r="Q52" t="str">
        <f t="shared" ca="1" si="1"/>
        <v/>
      </c>
      <c r="R52" t="str">
        <f t="shared" si="5"/>
        <v/>
      </c>
      <c r="S52" s="13" t="str">
        <f t="shared" si="6"/>
        <v/>
      </c>
      <c r="T52" t="str">
        <f t="shared" si="7"/>
        <v/>
      </c>
    </row>
    <row r="53" spans="1:20">
      <c r="A53" s="1"/>
      <c r="B53" s="1"/>
      <c r="C53" s="40"/>
      <c r="D53" s="1"/>
      <c r="E53" s="1"/>
      <c r="F53" s="1"/>
      <c r="G53" s="12" t="str">
        <f t="shared" si="8"/>
        <v/>
      </c>
      <c r="H53" s="1"/>
      <c r="I53" s="1"/>
      <c r="J53" s="1"/>
      <c r="K53" s="1"/>
      <c r="L53" s="37" t="str">
        <f t="shared" ca="1" si="9"/>
        <v/>
      </c>
      <c r="N53" s="13" t="str">
        <f t="shared" ca="1" si="4"/>
        <v/>
      </c>
      <c r="O53" s="46" t="str">
        <f ca="1">IF($B53&lt;&gt;"",IF(INDIRECT("高専別学科リスト!"&amp;ADDRESS(MATCH($B53,高専別学科リスト!B:B,0),3))&lt;10,"0"&amp;INDIRECT("高専別学科リスト!"&amp;ADDRESS(MATCH($B53,高専別学科リスト!B:B,0),3)),INDIRECT("高専別学科リスト!"&amp;ADDRESS(MATCH($B53,高専別学科リスト!B:B,0),3))),"")</f>
        <v/>
      </c>
      <c r="P53" t="str">
        <f t="shared" ca="1" si="0"/>
        <v/>
      </c>
      <c r="Q53" t="str">
        <f t="shared" ca="1" si="1"/>
        <v/>
      </c>
      <c r="R53" t="str">
        <f t="shared" si="5"/>
        <v/>
      </c>
      <c r="S53" s="13" t="str">
        <f t="shared" si="6"/>
        <v/>
      </c>
      <c r="T53" t="str">
        <f t="shared" si="7"/>
        <v/>
      </c>
    </row>
    <row r="54" spans="1:20">
      <c r="A54" s="1"/>
      <c r="B54" s="1"/>
      <c r="C54" s="40"/>
      <c r="D54" s="1"/>
      <c r="E54" s="1"/>
      <c r="F54" s="1"/>
      <c r="G54" s="12" t="str">
        <f t="shared" si="8"/>
        <v/>
      </c>
      <c r="H54" s="1"/>
      <c r="I54" s="1"/>
      <c r="J54" s="1"/>
      <c r="K54" s="1"/>
      <c r="L54" s="37" t="str">
        <f t="shared" ca="1" si="9"/>
        <v/>
      </c>
      <c r="N54" s="13" t="str">
        <f t="shared" ca="1" si="4"/>
        <v/>
      </c>
      <c r="O54" s="46" t="str">
        <f ca="1">IF($B54&lt;&gt;"",IF(INDIRECT("高専別学科リスト!"&amp;ADDRESS(MATCH($B54,高専別学科リスト!B:B,0),3))&lt;10,"0"&amp;INDIRECT("高専別学科リスト!"&amp;ADDRESS(MATCH($B54,高専別学科リスト!B:B,0),3)),INDIRECT("高専別学科リスト!"&amp;ADDRESS(MATCH($B54,高専別学科リスト!B:B,0),3))),"")</f>
        <v/>
      </c>
      <c r="P54" t="str">
        <f t="shared" ca="1" si="0"/>
        <v/>
      </c>
      <c r="Q54" t="str">
        <f t="shared" ca="1" si="1"/>
        <v/>
      </c>
      <c r="R54" t="str">
        <f t="shared" si="5"/>
        <v/>
      </c>
      <c r="S54" s="13" t="str">
        <f t="shared" si="6"/>
        <v/>
      </c>
      <c r="T54" t="str">
        <f t="shared" si="7"/>
        <v/>
      </c>
    </row>
    <row r="55" spans="1:20">
      <c r="A55" s="1"/>
      <c r="B55" s="1"/>
      <c r="C55" s="40"/>
      <c r="D55" s="1"/>
      <c r="E55" s="1"/>
      <c r="F55" s="1"/>
      <c r="G55" s="12" t="str">
        <f t="shared" si="8"/>
        <v/>
      </c>
      <c r="H55" s="1"/>
      <c r="I55" s="1"/>
      <c r="J55" s="1"/>
      <c r="K55" s="1"/>
      <c r="L55" s="37" t="str">
        <f t="shared" ca="1" si="9"/>
        <v/>
      </c>
      <c r="N55" s="13" t="str">
        <f t="shared" ca="1" si="4"/>
        <v/>
      </c>
      <c r="O55" s="46" t="str">
        <f ca="1">IF($B55&lt;&gt;"",IF(INDIRECT("高専別学科リスト!"&amp;ADDRESS(MATCH($B55,高専別学科リスト!B:B,0),3))&lt;10,"0"&amp;INDIRECT("高専別学科リスト!"&amp;ADDRESS(MATCH($B55,高専別学科リスト!B:B,0),3)),INDIRECT("高専別学科リスト!"&amp;ADDRESS(MATCH($B55,高専別学科リスト!B:B,0),3))),"")</f>
        <v/>
      </c>
      <c r="P55" t="str">
        <f t="shared" ca="1" si="0"/>
        <v/>
      </c>
      <c r="Q55" t="str">
        <f t="shared" ca="1" si="1"/>
        <v/>
      </c>
      <c r="R55" t="str">
        <f t="shared" si="5"/>
        <v/>
      </c>
      <c r="S55" s="13" t="str">
        <f t="shared" si="6"/>
        <v/>
      </c>
      <c r="T55" t="str">
        <f t="shared" si="7"/>
        <v/>
      </c>
    </row>
    <row r="56" spans="1:20">
      <c r="A56" s="1"/>
      <c r="B56" s="1"/>
      <c r="C56" s="40"/>
      <c r="D56" s="1"/>
      <c r="E56" s="1"/>
      <c r="F56" s="1"/>
      <c r="G56" s="12" t="str">
        <f t="shared" si="8"/>
        <v/>
      </c>
      <c r="H56" s="1"/>
      <c r="I56" s="1"/>
      <c r="J56" s="1"/>
      <c r="K56" s="1"/>
      <c r="L56" s="37" t="str">
        <f t="shared" ca="1" si="9"/>
        <v/>
      </c>
      <c r="N56" s="13" t="str">
        <f t="shared" ca="1" si="4"/>
        <v/>
      </c>
      <c r="O56" s="46" t="str">
        <f ca="1">IF($B56&lt;&gt;"",IF(INDIRECT("高専別学科リスト!"&amp;ADDRESS(MATCH($B56,高専別学科リスト!B:B,0),3))&lt;10,"0"&amp;INDIRECT("高専別学科リスト!"&amp;ADDRESS(MATCH($B56,高専別学科リスト!B:B,0),3)),INDIRECT("高専別学科リスト!"&amp;ADDRESS(MATCH($B56,高専別学科リスト!B:B,0),3))),"")</f>
        <v/>
      </c>
      <c r="P56" t="str">
        <f t="shared" ca="1" si="0"/>
        <v/>
      </c>
      <c r="Q56" t="str">
        <f t="shared" ca="1" si="1"/>
        <v/>
      </c>
      <c r="R56" t="str">
        <f t="shared" si="5"/>
        <v/>
      </c>
      <c r="S56" s="13" t="str">
        <f t="shared" si="6"/>
        <v/>
      </c>
      <c r="T56" t="str">
        <f t="shared" si="7"/>
        <v/>
      </c>
    </row>
    <row r="57" spans="1:20">
      <c r="A57" s="1"/>
      <c r="B57" s="1"/>
      <c r="C57" s="40"/>
      <c r="D57" s="1"/>
      <c r="E57" s="1"/>
      <c r="F57" s="1"/>
      <c r="G57" s="12" t="str">
        <f t="shared" si="8"/>
        <v/>
      </c>
      <c r="H57" s="1"/>
      <c r="I57" s="1"/>
      <c r="J57" s="1"/>
      <c r="K57" s="1"/>
      <c r="L57" s="37" t="str">
        <f t="shared" ca="1" si="9"/>
        <v/>
      </c>
      <c r="N57" s="13" t="str">
        <f t="shared" ca="1" si="4"/>
        <v/>
      </c>
      <c r="O57" s="46" t="str">
        <f ca="1">IF($B57&lt;&gt;"",IF(INDIRECT("高専別学科リスト!"&amp;ADDRESS(MATCH($B57,高専別学科リスト!B:B,0),3))&lt;10,"0"&amp;INDIRECT("高専別学科リスト!"&amp;ADDRESS(MATCH($B57,高専別学科リスト!B:B,0),3)),INDIRECT("高専別学科リスト!"&amp;ADDRESS(MATCH($B57,高専別学科リスト!B:B,0),3))),"")</f>
        <v/>
      </c>
      <c r="P57" t="str">
        <f t="shared" ca="1" si="0"/>
        <v/>
      </c>
      <c r="Q57" t="str">
        <f t="shared" ca="1" si="1"/>
        <v/>
      </c>
      <c r="R57" t="str">
        <f t="shared" si="5"/>
        <v/>
      </c>
      <c r="S57" s="13" t="str">
        <f t="shared" si="6"/>
        <v/>
      </c>
      <c r="T57" t="str">
        <f t="shared" si="7"/>
        <v/>
      </c>
    </row>
    <row r="58" spans="1:20">
      <c r="A58" s="1"/>
      <c r="B58" s="1"/>
      <c r="C58" s="40"/>
      <c r="D58" s="1"/>
      <c r="E58" s="1"/>
      <c r="F58" s="1"/>
      <c r="G58" s="12" t="str">
        <f t="shared" si="8"/>
        <v/>
      </c>
      <c r="H58" s="1"/>
      <c r="I58" s="1"/>
      <c r="J58" s="1"/>
      <c r="K58" s="1"/>
      <c r="L58" s="37" t="str">
        <f t="shared" ca="1" si="9"/>
        <v/>
      </c>
      <c r="N58" s="13" t="str">
        <f t="shared" ca="1" si="4"/>
        <v/>
      </c>
      <c r="O58" s="46" t="str">
        <f ca="1">IF($B58&lt;&gt;"",IF(INDIRECT("高専別学科リスト!"&amp;ADDRESS(MATCH($B58,高専別学科リスト!B:B,0),3))&lt;10,"0"&amp;INDIRECT("高専別学科リスト!"&amp;ADDRESS(MATCH($B58,高専別学科リスト!B:B,0),3)),INDIRECT("高専別学科リスト!"&amp;ADDRESS(MATCH($B58,高専別学科リスト!B:B,0),3))),"")</f>
        <v/>
      </c>
      <c r="P58" t="str">
        <f t="shared" ca="1" si="0"/>
        <v/>
      </c>
      <c r="Q58" t="str">
        <f t="shared" ca="1" si="1"/>
        <v/>
      </c>
      <c r="R58" t="str">
        <f t="shared" si="5"/>
        <v/>
      </c>
      <c r="S58" s="13" t="str">
        <f t="shared" si="6"/>
        <v/>
      </c>
      <c r="T58" t="str">
        <f t="shared" si="7"/>
        <v/>
      </c>
    </row>
    <row r="59" spans="1:20">
      <c r="A59" s="1"/>
      <c r="B59" s="1"/>
      <c r="C59" s="40"/>
      <c r="D59" s="1"/>
      <c r="E59" s="1"/>
      <c r="F59" s="1"/>
      <c r="G59" s="12" t="str">
        <f t="shared" si="8"/>
        <v/>
      </c>
      <c r="H59" s="1"/>
      <c r="I59" s="1"/>
      <c r="J59" s="1"/>
      <c r="K59" s="1"/>
      <c r="L59" s="37" t="str">
        <f t="shared" ca="1" si="9"/>
        <v/>
      </c>
      <c r="N59" s="13" t="str">
        <f t="shared" ca="1" si="4"/>
        <v/>
      </c>
      <c r="O59" s="46" t="str">
        <f ca="1">IF($B59&lt;&gt;"",IF(INDIRECT("高専別学科リスト!"&amp;ADDRESS(MATCH($B59,高専別学科リスト!B:B,0),3))&lt;10,"0"&amp;INDIRECT("高専別学科リスト!"&amp;ADDRESS(MATCH($B59,高専別学科リスト!B:B,0),3)),INDIRECT("高専別学科リスト!"&amp;ADDRESS(MATCH($B59,高専別学科リスト!B:B,0),3))),"")</f>
        <v/>
      </c>
      <c r="P59" t="str">
        <f t="shared" ca="1" si="0"/>
        <v/>
      </c>
      <c r="Q59" t="str">
        <f t="shared" ca="1" si="1"/>
        <v/>
      </c>
      <c r="R59" t="str">
        <f t="shared" si="5"/>
        <v/>
      </c>
      <c r="S59" s="13" t="str">
        <f t="shared" si="6"/>
        <v/>
      </c>
      <c r="T59" t="str">
        <f t="shared" si="7"/>
        <v/>
      </c>
    </row>
    <row r="60" spans="1:20">
      <c r="A60" s="1"/>
      <c r="B60" s="1"/>
      <c r="C60" s="40"/>
      <c r="D60" s="1"/>
      <c r="E60" s="1"/>
      <c r="F60" s="1"/>
      <c r="G60" s="12" t="str">
        <f t="shared" si="8"/>
        <v/>
      </c>
      <c r="H60" s="1"/>
      <c r="I60" s="1"/>
      <c r="J60" s="1"/>
      <c r="K60" s="1"/>
      <c r="L60" s="37" t="str">
        <f t="shared" ca="1" si="9"/>
        <v/>
      </c>
      <c r="N60" s="13" t="str">
        <f t="shared" ca="1" si="4"/>
        <v/>
      </c>
      <c r="O60" s="46" t="str">
        <f ca="1">IF($B60&lt;&gt;"",IF(INDIRECT("高専別学科リスト!"&amp;ADDRESS(MATCH($B60,高専別学科リスト!B:B,0),3))&lt;10,"0"&amp;INDIRECT("高専別学科リスト!"&amp;ADDRESS(MATCH($B60,高専別学科リスト!B:B,0),3)),INDIRECT("高専別学科リスト!"&amp;ADDRESS(MATCH($B60,高専別学科リスト!B:B,0),3))),"")</f>
        <v/>
      </c>
      <c r="P60" t="str">
        <f t="shared" ca="1" si="0"/>
        <v/>
      </c>
      <c r="Q60" t="str">
        <f t="shared" ca="1" si="1"/>
        <v/>
      </c>
      <c r="R60" t="str">
        <f t="shared" si="5"/>
        <v/>
      </c>
      <c r="S60" s="13" t="str">
        <f t="shared" si="6"/>
        <v/>
      </c>
      <c r="T60" t="str">
        <f t="shared" si="7"/>
        <v/>
      </c>
    </row>
    <row r="61" spans="1:20">
      <c r="A61" s="1"/>
      <c r="B61" s="1"/>
      <c r="C61" s="40"/>
      <c r="D61" s="1"/>
      <c r="E61" s="1"/>
      <c r="F61" s="1"/>
      <c r="G61" s="12" t="str">
        <f t="shared" si="8"/>
        <v/>
      </c>
      <c r="H61" s="1"/>
      <c r="I61" s="1"/>
      <c r="J61" s="1"/>
      <c r="K61" s="1"/>
      <c r="L61" s="37" t="str">
        <f t="shared" ca="1" si="9"/>
        <v/>
      </c>
      <c r="N61" s="13" t="str">
        <f t="shared" ca="1" si="4"/>
        <v/>
      </c>
      <c r="O61" s="46" t="str">
        <f ca="1">IF($B61&lt;&gt;"",IF(INDIRECT("高専別学科リスト!"&amp;ADDRESS(MATCH($B61,高専別学科リスト!B:B,0),3))&lt;10,"0"&amp;INDIRECT("高専別学科リスト!"&amp;ADDRESS(MATCH($B61,高専別学科リスト!B:B,0),3)),INDIRECT("高専別学科リスト!"&amp;ADDRESS(MATCH($B61,高専別学科リスト!B:B,0),3))),"")</f>
        <v/>
      </c>
      <c r="P61" t="str">
        <f t="shared" ca="1" si="0"/>
        <v/>
      </c>
      <c r="Q61" t="str">
        <f t="shared" ca="1" si="1"/>
        <v/>
      </c>
      <c r="R61" t="str">
        <f t="shared" si="5"/>
        <v/>
      </c>
      <c r="S61" s="13" t="str">
        <f t="shared" si="6"/>
        <v/>
      </c>
      <c r="T61" t="str">
        <f t="shared" si="7"/>
        <v/>
      </c>
    </row>
    <row r="62" spans="1:20">
      <c r="A62" s="1"/>
      <c r="B62" s="1"/>
      <c r="C62" s="40"/>
      <c r="D62" s="1"/>
      <c r="E62" s="1"/>
      <c r="F62" s="1"/>
      <c r="G62" s="12" t="str">
        <f t="shared" si="8"/>
        <v/>
      </c>
      <c r="H62" s="1"/>
      <c r="I62" s="1"/>
      <c r="J62" s="1"/>
      <c r="K62" s="1"/>
      <c r="L62" s="37" t="str">
        <f t="shared" ca="1" si="9"/>
        <v/>
      </c>
      <c r="N62" s="13" t="str">
        <f t="shared" ca="1" si="4"/>
        <v/>
      </c>
      <c r="O62" s="46" t="str">
        <f ca="1">IF($B62&lt;&gt;"",IF(INDIRECT("高専別学科リスト!"&amp;ADDRESS(MATCH($B62,高専別学科リスト!B:B,0),3))&lt;10,"0"&amp;INDIRECT("高専別学科リスト!"&amp;ADDRESS(MATCH($B62,高専別学科リスト!B:B,0),3)),INDIRECT("高専別学科リスト!"&amp;ADDRESS(MATCH($B62,高専別学科リスト!B:B,0),3))),"")</f>
        <v/>
      </c>
      <c r="P62" t="str">
        <f t="shared" ca="1" si="0"/>
        <v/>
      </c>
      <c r="Q62" t="str">
        <f t="shared" ca="1" si="1"/>
        <v/>
      </c>
      <c r="R62" t="str">
        <f t="shared" si="5"/>
        <v/>
      </c>
      <c r="S62" s="13" t="str">
        <f t="shared" si="6"/>
        <v/>
      </c>
      <c r="T62" t="str">
        <f t="shared" si="7"/>
        <v/>
      </c>
    </row>
    <row r="63" spans="1:20">
      <c r="A63" s="1"/>
      <c r="B63" s="1"/>
      <c r="C63" s="40"/>
      <c r="D63" s="1"/>
      <c r="E63" s="1"/>
      <c r="F63" s="1"/>
      <c r="G63" s="12" t="str">
        <f t="shared" si="8"/>
        <v/>
      </c>
      <c r="H63" s="1"/>
      <c r="I63" s="1"/>
      <c r="J63" s="1"/>
      <c r="K63" s="1"/>
      <c r="L63" s="37" t="str">
        <f t="shared" ca="1" si="9"/>
        <v/>
      </c>
      <c r="N63" s="13" t="str">
        <f t="shared" ca="1" si="4"/>
        <v/>
      </c>
      <c r="O63" s="46" t="str">
        <f ca="1">IF($B63&lt;&gt;"",IF(INDIRECT("高専別学科リスト!"&amp;ADDRESS(MATCH($B63,高専別学科リスト!B:B,0),3))&lt;10,"0"&amp;INDIRECT("高専別学科リスト!"&amp;ADDRESS(MATCH($B63,高専別学科リスト!B:B,0),3)),INDIRECT("高専別学科リスト!"&amp;ADDRESS(MATCH($B63,高専別学科リスト!B:B,0),3))),"")</f>
        <v/>
      </c>
      <c r="P63" t="str">
        <f t="shared" ca="1" si="0"/>
        <v/>
      </c>
      <c r="Q63" t="str">
        <f t="shared" ca="1" si="1"/>
        <v/>
      </c>
      <c r="R63" t="str">
        <f t="shared" si="5"/>
        <v/>
      </c>
      <c r="S63" s="13" t="str">
        <f t="shared" si="6"/>
        <v/>
      </c>
      <c r="T63" t="str">
        <f t="shared" si="7"/>
        <v/>
      </c>
    </row>
    <row r="64" spans="1:20">
      <c r="A64" s="1"/>
      <c r="B64" s="1"/>
      <c r="C64" s="40"/>
      <c r="D64" s="1"/>
      <c r="E64" s="1"/>
      <c r="F64" s="1"/>
      <c r="G64" s="12" t="str">
        <f t="shared" si="8"/>
        <v/>
      </c>
      <c r="H64" s="1"/>
      <c r="I64" s="1"/>
      <c r="J64" s="1"/>
      <c r="K64" s="1"/>
      <c r="L64" s="37" t="str">
        <f t="shared" ca="1" si="9"/>
        <v/>
      </c>
      <c r="N64" s="13" t="str">
        <f t="shared" ca="1" si="4"/>
        <v/>
      </c>
      <c r="O64" s="46" t="str">
        <f ca="1">IF($B64&lt;&gt;"",IF(INDIRECT("高専別学科リスト!"&amp;ADDRESS(MATCH($B64,高専別学科リスト!B:B,0),3))&lt;10,"0"&amp;INDIRECT("高専別学科リスト!"&amp;ADDRESS(MATCH($B64,高専別学科リスト!B:B,0),3)),INDIRECT("高専別学科リスト!"&amp;ADDRESS(MATCH($B64,高専別学科リスト!B:B,0),3))),"")</f>
        <v/>
      </c>
      <c r="P64" t="str">
        <f t="shared" ca="1" si="0"/>
        <v/>
      </c>
      <c r="Q64" t="str">
        <f t="shared" ca="1" si="1"/>
        <v/>
      </c>
      <c r="R64" t="str">
        <f t="shared" si="5"/>
        <v/>
      </c>
      <c r="S64" s="13" t="str">
        <f t="shared" si="6"/>
        <v/>
      </c>
      <c r="T64" t="str">
        <f t="shared" si="7"/>
        <v/>
      </c>
    </row>
    <row r="65" spans="1:20">
      <c r="A65" s="1"/>
      <c r="B65" s="1"/>
      <c r="C65" s="40"/>
      <c r="D65" s="1"/>
      <c r="E65" s="1"/>
      <c r="F65" s="1"/>
      <c r="G65" s="12" t="str">
        <f t="shared" si="8"/>
        <v/>
      </c>
      <c r="H65" s="1"/>
      <c r="I65" s="1"/>
      <c r="J65" s="1"/>
      <c r="K65" s="1"/>
      <c r="L65" s="37" t="str">
        <f t="shared" ca="1" si="9"/>
        <v/>
      </c>
      <c r="N65" s="13" t="str">
        <f t="shared" ca="1" si="4"/>
        <v/>
      </c>
      <c r="O65" s="46" t="str">
        <f ca="1">IF($B65&lt;&gt;"",IF(INDIRECT("高専別学科リスト!"&amp;ADDRESS(MATCH($B65,高専別学科リスト!B:B,0),3))&lt;10,"0"&amp;INDIRECT("高専別学科リスト!"&amp;ADDRESS(MATCH($B65,高専別学科リスト!B:B,0),3)),INDIRECT("高専別学科リスト!"&amp;ADDRESS(MATCH($B65,高専別学科リスト!B:B,0),3))),"")</f>
        <v/>
      </c>
      <c r="P65" t="str">
        <f t="shared" ca="1" si="0"/>
        <v/>
      </c>
      <c r="Q65" t="str">
        <f t="shared" ca="1" si="1"/>
        <v/>
      </c>
      <c r="R65" t="str">
        <f t="shared" si="5"/>
        <v/>
      </c>
      <c r="S65" s="13" t="str">
        <f t="shared" si="6"/>
        <v/>
      </c>
      <c r="T65" t="str">
        <f t="shared" si="7"/>
        <v/>
      </c>
    </row>
    <row r="66" spans="1:20">
      <c r="A66" s="1"/>
      <c r="B66" s="1"/>
      <c r="C66" s="40"/>
      <c r="D66" s="1"/>
      <c r="E66" s="1"/>
      <c r="F66" s="1"/>
      <c r="G66" s="12" t="str">
        <f t="shared" si="8"/>
        <v/>
      </c>
      <c r="H66" s="1"/>
      <c r="I66" s="1"/>
      <c r="J66" s="1"/>
      <c r="K66" s="1"/>
      <c r="L66" s="37" t="str">
        <f t="shared" ref="L66:L99" ca="1" si="10">N66&amp;P66&amp;Q66&amp;R66&amp;S66&amp;T66</f>
        <v/>
      </c>
      <c r="N66" s="13" t="str">
        <f t="shared" ref="N66:N101" ca="1" si="11">IF($A66&lt;&gt;"",IF(INDIRECT("リスト!"&amp;ADDRESS(MATCH($A66,学校名,0)+1,COLUMN(学校名)+1))&lt;10,"0"&amp;INDIRECT("リスト!"&amp;ADDRESS(MATCH($A66,学校名,0)+1,COLUMN(学校名)+1)),INDIRECT("リスト!"&amp;ADDRESS(MATCH($A66,学校名,0)+1,COLUMN(学校名)+1))),"")</f>
        <v/>
      </c>
      <c r="O66" s="46" t="str">
        <f ca="1">IF($B66&lt;&gt;"",IF(INDIRECT("高専別学科リスト!"&amp;ADDRESS(MATCH($B66,高専別学科リスト!B:B,0),3))&lt;10,"0"&amp;INDIRECT("高専別学科リスト!"&amp;ADDRESS(MATCH($B66,高専別学科リスト!B:B,0),3)),INDIRECT("高専別学科リスト!"&amp;ADDRESS(MATCH($B66,高専別学科リスト!B:B,0),3))),"")</f>
        <v/>
      </c>
      <c r="P66" t="str">
        <f t="shared" ref="P66:P101" ca="1" si="12">IF($A66&lt;&gt;"",INDIRECT("リスト!"&amp;ADDRESS(MATCH($H66,分類,0)+1,COLUMN(分類)+1)),"")</f>
        <v/>
      </c>
      <c r="Q66" t="str">
        <f t="shared" ref="Q66:Q101" ca="1" si="13">IF($A66&lt;&gt;"",INDIRECT("リスト!"&amp;ADDRESS(MATCH($D66,学年,0)+1,COLUMN(学年)+1)),"")</f>
        <v/>
      </c>
      <c r="R66" t="str">
        <f t="shared" si="5"/>
        <v/>
      </c>
      <c r="S66" s="13" t="str">
        <f t="shared" si="6"/>
        <v/>
      </c>
      <c r="T66" t="str">
        <f t="shared" si="7"/>
        <v/>
      </c>
    </row>
    <row r="67" spans="1:20">
      <c r="A67" s="1"/>
      <c r="B67" s="1"/>
      <c r="C67" s="40"/>
      <c r="D67" s="1"/>
      <c r="E67" s="1"/>
      <c r="F67" s="1"/>
      <c r="G67" s="12" t="str">
        <f t="shared" ref="G67:G101" si="14">IF($A67&lt;&gt;"",ROW()-1,"")</f>
        <v/>
      </c>
      <c r="H67" s="1"/>
      <c r="I67" s="1"/>
      <c r="J67" s="1"/>
      <c r="K67" s="1"/>
      <c r="L67" s="37" t="str">
        <f t="shared" ca="1" si="10"/>
        <v/>
      </c>
      <c r="N67" s="13" t="str">
        <f t="shared" ca="1" si="11"/>
        <v/>
      </c>
      <c r="O67" s="46" t="str">
        <f ca="1">IF($B67&lt;&gt;"",IF(INDIRECT("高専別学科リスト!"&amp;ADDRESS(MATCH($B67,高専別学科リスト!B:B,0),3))&lt;10,"0"&amp;INDIRECT("高専別学科リスト!"&amp;ADDRESS(MATCH($B67,高専別学科リスト!B:B,0),3)),INDIRECT("高専別学科リスト!"&amp;ADDRESS(MATCH($B67,高専別学科リスト!B:B,0),3))),"")</f>
        <v/>
      </c>
      <c r="P67" t="str">
        <f t="shared" ca="1" si="12"/>
        <v/>
      </c>
      <c r="Q67" t="str">
        <f t="shared" ca="1" si="13"/>
        <v/>
      </c>
      <c r="R67" t="str">
        <f t="shared" ref="R67:R101" si="15">IF($A67&lt;&gt;"",$E67,"")</f>
        <v/>
      </c>
      <c r="S67" s="13" t="str">
        <f t="shared" ref="S67:S101" si="16">IF($G67&lt;10,"0"&amp;$G67,$G67)</f>
        <v/>
      </c>
      <c r="T67" t="str">
        <f t="shared" ref="T67:T99" si="17">IF($A67&lt;&gt;"","【"&amp;$C67&amp;"】","")</f>
        <v/>
      </c>
    </row>
    <row r="68" spans="1:20">
      <c r="A68" s="1"/>
      <c r="B68" s="1"/>
      <c r="C68" s="40"/>
      <c r="D68" s="1"/>
      <c r="E68" s="1"/>
      <c r="F68" s="1"/>
      <c r="G68" s="12" t="str">
        <f t="shared" si="14"/>
        <v/>
      </c>
      <c r="H68" s="1"/>
      <c r="I68" s="1"/>
      <c r="J68" s="1"/>
      <c r="K68" s="1"/>
      <c r="L68" s="37" t="str">
        <f t="shared" ca="1" si="10"/>
        <v/>
      </c>
      <c r="N68" s="13" t="str">
        <f t="shared" ca="1" si="11"/>
        <v/>
      </c>
      <c r="O68" s="46" t="str">
        <f ca="1">IF($B68&lt;&gt;"",IF(INDIRECT("高専別学科リスト!"&amp;ADDRESS(MATCH($B68,高専別学科リスト!B:B,0),3))&lt;10,"0"&amp;INDIRECT("高専別学科リスト!"&amp;ADDRESS(MATCH($B68,高専別学科リスト!B:B,0),3)),INDIRECT("高専別学科リスト!"&amp;ADDRESS(MATCH($B68,高専別学科リスト!B:B,0),3))),"")</f>
        <v/>
      </c>
      <c r="P68" t="str">
        <f t="shared" ca="1" si="12"/>
        <v/>
      </c>
      <c r="Q68" t="str">
        <f t="shared" ca="1" si="13"/>
        <v/>
      </c>
      <c r="R68" t="str">
        <f t="shared" si="15"/>
        <v/>
      </c>
      <c r="S68" s="13" t="str">
        <f t="shared" si="16"/>
        <v/>
      </c>
      <c r="T68" t="str">
        <f t="shared" si="17"/>
        <v/>
      </c>
    </row>
    <row r="69" spans="1:20">
      <c r="A69" s="1"/>
      <c r="B69" s="1"/>
      <c r="C69" s="40"/>
      <c r="D69" s="1"/>
      <c r="E69" s="1"/>
      <c r="F69" s="1"/>
      <c r="G69" s="12" t="str">
        <f t="shared" si="14"/>
        <v/>
      </c>
      <c r="H69" s="1"/>
      <c r="I69" s="1"/>
      <c r="J69" s="1"/>
      <c r="K69" s="1"/>
      <c r="L69" s="37" t="str">
        <f t="shared" ca="1" si="10"/>
        <v/>
      </c>
      <c r="N69" s="13" t="str">
        <f t="shared" ca="1" si="11"/>
        <v/>
      </c>
      <c r="O69" s="46" t="str">
        <f ca="1">IF($B69&lt;&gt;"",IF(INDIRECT("高専別学科リスト!"&amp;ADDRESS(MATCH($B69,高専別学科リスト!B:B,0),3))&lt;10,"0"&amp;INDIRECT("高専別学科リスト!"&amp;ADDRESS(MATCH($B69,高専別学科リスト!B:B,0),3)),INDIRECT("高専別学科リスト!"&amp;ADDRESS(MATCH($B69,高専別学科リスト!B:B,0),3))),"")</f>
        <v/>
      </c>
      <c r="P69" t="str">
        <f t="shared" ca="1" si="12"/>
        <v/>
      </c>
      <c r="Q69" t="str">
        <f t="shared" ca="1" si="13"/>
        <v/>
      </c>
      <c r="R69" t="str">
        <f t="shared" si="15"/>
        <v/>
      </c>
      <c r="S69" s="13" t="str">
        <f t="shared" si="16"/>
        <v/>
      </c>
      <c r="T69" t="str">
        <f t="shared" si="17"/>
        <v/>
      </c>
    </row>
    <row r="70" spans="1:20">
      <c r="A70" s="1"/>
      <c r="B70" s="1"/>
      <c r="C70" s="40"/>
      <c r="D70" s="1"/>
      <c r="E70" s="1"/>
      <c r="F70" s="1"/>
      <c r="G70" s="12" t="str">
        <f t="shared" si="14"/>
        <v/>
      </c>
      <c r="H70" s="1"/>
      <c r="I70" s="1"/>
      <c r="J70" s="1"/>
      <c r="K70" s="1"/>
      <c r="L70" s="37" t="str">
        <f t="shared" ca="1" si="10"/>
        <v/>
      </c>
      <c r="N70" s="13" t="str">
        <f t="shared" ca="1" si="11"/>
        <v/>
      </c>
      <c r="O70" s="46" t="str">
        <f ca="1">IF($B70&lt;&gt;"",IF(INDIRECT("高専別学科リスト!"&amp;ADDRESS(MATCH($B70,高専別学科リスト!B:B,0),3))&lt;10,"0"&amp;INDIRECT("高専別学科リスト!"&amp;ADDRESS(MATCH($B70,高専別学科リスト!B:B,0),3)),INDIRECT("高専別学科リスト!"&amp;ADDRESS(MATCH($B70,高専別学科リスト!B:B,0),3))),"")</f>
        <v/>
      </c>
      <c r="P70" t="str">
        <f t="shared" ca="1" si="12"/>
        <v/>
      </c>
      <c r="Q70" t="str">
        <f t="shared" ca="1" si="13"/>
        <v/>
      </c>
      <c r="R70" t="str">
        <f t="shared" si="15"/>
        <v/>
      </c>
      <c r="S70" s="13" t="str">
        <f t="shared" si="16"/>
        <v/>
      </c>
      <c r="T70" t="str">
        <f t="shared" si="17"/>
        <v/>
      </c>
    </row>
    <row r="71" spans="1:20">
      <c r="A71" s="1"/>
      <c r="B71" s="1"/>
      <c r="C71" s="40"/>
      <c r="D71" s="1"/>
      <c r="E71" s="1"/>
      <c r="F71" s="1"/>
      <c r="G71" s="12" t="str">
        <f t="shared" si="14"/>
        <v/>
      </c>
      <c r="H71" s="1"/>
      <c r="I71" s="1"/>
      <c r="J71" s="1"/>
      <c r="K71" s="1"/>
      <c r="L71" s="37" t="str">
        <f t="shared" ca="1" si="10"/>
        <v/>
      </c>
      <c r="N71" s="13" t="str">
        <f t="shared" ca="1" si="11"/>
        <v/>
      </c>
      <c r="O71" s="46" t="str">
        <f ca="1">IF($B71&lt;&gt;"",IF(INDIRECT("高専別学科リスト!"&amp;ADDRESS(MATCH($B71,高専別学科リスト!B:B,0),3))&lt;10,"0"&amp;INDIRECT("高専別学科リスト!"&amp;ADDRESS(MATCH($B71,高専別学科リスト!B:B,0),3)),INDIRECT("高専別学科リスト!"&amp;ADDRESS(MATCH($B71,高専別学科リスト!B:B,0),3))),"")</f>
        <v/>
      </c>
      <c r="P71" t="str">
        <f t="shared" ca="1" si="12"/>
        <v/>
      </c>
      <c r="Q71" t="str">
        <f t="shared" ca="1" si="13"/>
        <v/>
      </c>
      <c r="R71" t="str">
        <f t="shared" si="15"/>
        <v/>
      </c>
      <c r="S71" s="13" t="str">
        <f t="shared" si="16"/>
        <v/>
      </c>
      <c r="T71" t="str">
        <f t="shared" si="17"/>
        <v/>
      </c>
    </row>
    <row r="72" spans="1:20">
      <c r="A72" s="1"/>
      <c r="B72" s="1"/>
      <c r="C72" s="40"/>
      <c r="D72" s="1"/>
      <c r="E72" s="1"/>
      <c r="F72" s="1"/>
      <c r="G72" s="12" t="str">
        <f t="shared" si="14"/>
        <v/>
      </c>
      <c r="H72" s="1"/>
      <c r="I72" s="1"/>
      <c r="J72" s="1"/>
      <c r="K72" s="1"/>
      <c r="L72" s="37" t="str">
        <f t="shared" ca="1" si="10"/>
        <v/>
      </c>
      <c r="N72" s="13" t="str">
        <f t="shared" ca="1" si="11"/>
        <v/>
      </c>
      <c r="O72" s="46" t="str">
        <f ca="1">IF($B72&lt;&gt;"",IF(INDIRECT("高専別学科リスト!"&amp;ADDRESS(MATCH($B72,高専別学科リスト!B:B,0),3))&lt;10,"0"&amp;INDIRECT("高専別学科リスト!"&amp;ADDRESS(MATCH($B72,高専別学科リスト!B:B,0),3)),INDIRECT("高専別学科リスト!"&amp;ADDRESS(MATCH($B72,高専別学科リスト!B:B,0),3))),"")</f>
        <v/>
      </c>
      <c r="P72" t="str">
        <f t="shared" ca="1" si="12"/>
        <v/>
      </c>
      <c r="Q72" t="str">
        <f t="shared" ca="1" si="13"/>
        <v/>
      </c>
      <c r="R72" t="str">
        <f t="shared" si="15"/>
        <v/>
      </c>
      <c r="S72" s="13" t="str">
        <f t="shared" si="16"/>
        <v/>
      </c>
      <c r="T72" t="str">
        <f t="shared" si="17"/>
        <v/>
      </c>
    </row>
    <row r="73" spans="1:20">
      <c r="A73" s="1"/>
      <c r="B73" s="1"/>
      <c r="C73" s="40"/>
      <c r="D73" s="1"/>
      <c r="E73" s="1"/>
      <c r="F73" s="1"/>
      <c r="G73" s="12" t="str">
        <f t="shared" si="14"/>
        <v/>
      </c>
      <c r="H73" s="1"/>
      <c r="I73" s="1"/>
      <c r="J73" s="1"/>
      <c r="K73" s="1"/>
      <c r="L73" s="37" t="str">
        <f t="shared" ca="1" si="10"/>
        <v/>
      </c>
      <c r="N73" s="13" t="str">
        <f t="shared" ca="1" si="11"/>
        <v/>
      </c>
      <c r="O73" s="46" t="str">
        <f ca="1">IF($B73&lt;&gt;"",IF(INDIRECT("高専別学科リスト!"&amp;ADDRESS(MATCH($B73,高専別学科リスト!B:B,0),3))&lt;10,"0"&amp;INDIRECT("高専別学科リスト!"&amp;ADDRESS(MATCH($B73,高専別学科リスト!B:B,0),3)),INDIRECT("高専別学科リスト!"&amp;ADDRESS(MATCH($B73,高専別学科リスト!B:B,0),3))),"")</f>
        <v/>
      </c>
      <c r="P73" t="str">
        <f t="shared" ca="1" si="12"/>
        <v/>
      </c>
      <c r="Q73" t="str">
        <f t="shared" ca="1" si="13"/>
        <v/>
      </c>
      <c r="R73" t="str">
        <f t="shared" si="15"/>
        <v/>
      </c>
      <c r="S73" s="13" t="str">
        <f t="shared" si="16"/>
        <v/>
      </c>
      <c r="T73" t="str">
        <f t="shared" si="17"/>
        <v/>
      </c>
    </row>
    <row r="74" spans="1:20">
      <c r="A74" s="1"/>
      <c r="B74" s="1"/>
      <c r="C74" s="40"/>
      <c r="D74" s="1"/>
      <c r="E74" s="1"/>
      <c r="F74" s="1"/>
      <c r="G74" s="12" t="str">
        <f t="shared" si="14"/>
        <v/>
      </c>
      <c r="H74" s="1"/>
      <c r="I74" s="1"/>
      <c r="J74" s="1"/>
      <c r="K74" s="1"/>
      <c r="L74" s="37" t="str">
        <f t="shared" ca="1" si="10"/>
        <v/>
      </c>
      <c r="N74" s="13" t="str">
        <f t="shared" ca="1" si="11"/>
        <v/>
      </c>
      <c r="O74" s="46" t="str">
        <f ca="1">IF($B74&lt;&gt;"",IF(INDIRECT("高専別学科リスト!"&amp;ADDRESS(MATCH($B74,高専別学科リスト!B:B,0),3))&lt;10,"0"&amp;INDIRECT("高専別学科リスト!"&amp;ADDRESS(MATCH($B74,高専別学科リスト!B:B,0),3)),INDIRECT("高専別学科リスト!"&amp;ADDRESS(MATCH($B74,高専別学科リスト!B:B,0),3))),"")</f>
        <v/>
      </c>
      <c r="P74" t="str">
        <f t="shared" ca="1" si="12"/>
        <v/>
      </c>
      <c r="Q74" t="str">
        <f t="shared" ca="1" si="13"/>
        <v/>
      </c>
      <c r="R74" t="str">
        <f t="shared" si="15"/>
        <v/>
      </c>
      <c r="S74" s="13" t="str">
        <f t="shared" si="16"/>
        <v/>
      </c>
      <c r="T74" t="str">
        <f t="shared" si="17"/>
        <v/>
      </c>
    </row>
    <row r="75" spans="1:20">
      <c r="A75" s="1"/>
      <c r="B75" s="1"/>
      <c r="C75" s="40"/>
      <c r="D75" s="1"/>
      <c r="E75" s="1"/>
      <c r="F75" s="1"/>
      <c r="G75" s="12" t="str">
        <f t="shared" si="14"/>
        <v/>
      </c>
      <c r="H75" s="1"/>
      <c r="I75" s="1"/>
      <c r="J75" s="1"/>
      <c r="K75" s="1"/>
      <c r="L75" s="37" t="str">
        <f t="shared" ca="1" si="10"/>
        <v/>
      </c>
      <c r="N75" s="13" t="str">
        <f t="shared" ca="1" si="11"/>
        <v/>
      </c>
      <c r="O75" s="46" t="str">
        <f ca="1">IF($B75&lt;&gt;"",IF(INDIRECT("高専別学科リスト!"&amp;ADDRESS(MATCH($B75,高専別学科リスト!B:B,0),3))&lt;10,"0"&amp;INDIRECT("高専別学科リスト!"&amp;ADDRESS(MATCH($B75,高専別学科リスト!B:B,0),3)),INDIRECT("高専別学科リスト!"&amp;ADDRESS(MATCH($B75,高専別学科リスト!B:B,0),3))),"")</f>
        <v/>
      </c>
      <c r="P75" t="str">
        <f t="shared" ca="1" si="12"/>
        <v/>
      </c>
      <c r="Q75" t="str">
        <f t="shared" ca="1" si="13"/>
        <v/>
      </c>
      <c r="R75" t="str">
        <f t="shared" si="15"/>
        <v/>
      </c>
      <c r="S75" s="13" t="str">
        <f t="shared" si="16"/>
        <v/>
      </c>
      <c r="T75" t="str">
        <f t="shared" si="17"/>
        <v/>
      </c>
    </row>
    <row r="76" spans="1:20">
      <c r="A76" s="1"/>
      <c r="B76" s="1"/>
      <c r="C76" s="40"/>
      <c r="D76" s="1"/>
      <c r="E76" s="1"/>
      <c r="F76" s="1"/>
      <c r="G76" s="12" t="str">
        <f t="shared" si="14"/>
        <v/>
      </c>
      <c r="H76" s="1"/>
      <c r="I76" s="1"/>
      <c r="J76" s="1"/>
      <c r="K76" s="1"/>
      <c r="L76" s="37" t="str">
        <f t="shared" ca="1" si="10"/>
        <v/>
      </c>
      <c r="N76" s="13" t="str">
        <f t="shared" ca="1" si="11"/>
        <v/>
      </c>
      <c r="O76" s="46" t="str">
        <f ca="1">IF($B76&lt;&gt;"",IF(INDIRECT("高専別学科リスト!"&amp;ADDRESS(MATCH($B76,高専別学科リスト!B:B,0),3))&lt;10,"0"&amp;INDIRECT("高専別学科リスト!"&amp;ADDRESS(MATCH($B76,高専別学科リスト!B:B,0),3)),INDIRECT("高専別学科リスト!"&amp;ADDRESS(MATCH($B76,高専別学科リスト!B:B,0),3))),"")</f>
        <v/>
      </c>
      <c r="P76" t="str">
        <f t="shared" ca="1" si="12"/>
        <v/>
      </c>
      <c r="Q76" t="str">
        <f t="shared" ca="1" si="13"/>
        <v/>
      </c>
      <c r="R76" t="str">
        <f t="shared" si="15"/>
        <v/>
      </c>
      <c r="S76" s="13" t="str">
        <f t="shared" si="16"/>
        <v/>
      </c>
      <c r="T76" t="str">
        <f t="shared" si="17"/>
        <v/>
      </c>
    </row>
    <row r="77" spans="1:20">
      <c r="A77" s="1"/>
      <c r="B77" s="1"/>
      <c r="C77" s="40"/>
      <c r="D77" s="1"/>
      <c r="E77" s="1"/>
      <c r="F77" s="1"/>
      <c r="G77" s="12" t="str">
        <f t="shared" si="14"/>
        <v/>
      </c>
      <c r="H77" s="1"/>
      <c r="I77" s="1"/>
      <c r="J77" s="1"/>
      <c r="K77" s="1"/>
      <c r="L77" s="37" t="str">
        <f t="shared" ca="1" si="10"/>
        <v/>
      </c>
      <c r="N77" s="13" t="str">
        <f t="shared" ca="1" si="11"/>
        <v/>
      </c>
      <c r="O77" s="46" t="str">
        <f ca="1">IF($B77&lt;&gt;"",IF(INDIRECT("高専別学科リスト!"&amp;ADDRESS(MATCH($B77,高専別学科リスト!B:B,0),3))&lt;10,"0"&amp;INDIRECT("高専別学科リスト!"&amp;ADDRESS(MATCH($B77,高専別学科リスト!B:B,0),3)),INDIRECT("高専別学科リスト!"&amp;ADDRESS(MATCH($B77,高専別学科リスト!B:B,0),3))),"")</f>
        <v/>
      </c>
      <c r="P77" t="str">
        <f t="shared" ca="1" si="12"/>
        <v/>
      </c>
      <c r="Q77" t="str">
        <f t="shared" ca="1" si="13"/>
        <v/>
      </c>
      <c r="R77" t="str">
        <f t="shared" si="15"/>
        <v/>
      </c>
      <c r="S77" s="13" t="str">
        <f t="shared" si="16"/>
        <v/>
      </c>
      <c r="T77" t="str">
        <f t="shared" si="17"/>
        <v/>
      </c>
    </row>
    <row r="78" spans="1:20">
      <c r="A78" s="1"/>
      <c r="B78" s="1"/>
      <c r="C78" s="40"/>
      <c r="D78" s="1"/>
      <c r="E78" s="1"/>
      <c r="F78" s="1"/>
      <c r="G78" s="12" t="str">
        <f t="shared" si="14"/>
        <v/>
      </c>
      <c r="H78" s="1"/>
      <c r="I78" s="1"/>
      <c r="J78" s="1"/>
      <c r="K78" s="1"/>
      <c r="L78" s="37" t="str">
        <f t="shared" ca="1" si="10"/>
        <v/>
      </c>
      <c r="N78" s="13" t="str">
        <f t="shared" ca="1" si="11"/>
        <v/>
      </c>
      <c r="O78" s="46" t="str">
        <f ca="1">IF($B78&lt;&gt;"",IF(INDIRECT("高専別学科リスト!"&amp;ADDRESS(MATCH($B78,高専別学科リスト!B:B,0),3))&lt;10,"0"&amp;INDIRECT("高専別学科リスト!"&amp;ADDRESS(MATCH($B78,高専別学科リスト!B:B,0),3)),INDIRECT("高専別学科リスト!"&amp;ADDRESS(MATCH($B78,高専別学科リスト!B:B,0),3))),"")</f>
        <v/>
      </c>
      <c r="P78" t="str">
        <f t="shared" ca="1" si="12"/>
        <v/>
      </c>
      <c r="Q78" t="str">
        <f t="shared" ca="1" si="13"/>
        <v/>
      </c>
      <c r="R78" t="str">
        <f t="shared" si="15"/>
        <v/>
      </c>
      <c r="S78" s="13" t="str">
        <f t="shared" si="16"/>
        <v/>
      </c>
      <c r="T78" t="str">
        <f t="shared" si="17"/>
        <v/>
      </c>
    </row>
    <row r="79" spans="1:20">
      <c r="A79" s="1"/>
      <c r="B79" s="1"/>
      <c r="C79" s="40"/>
      <c r="D79" s="1"/>
      <c r="E79" s="1"/>
      <c r="F79" s="1"/>
      <c r="G79" s="12" t="str">
        <f t="shared" si="14"/>
        <v/>
      </c>
      <c r="H79" s="1"/>
      <c r="I79" s="1"/>
      <c r="J79" s="1"/>
      <c r="K79" s="1"/>
      <c r="L79" s="37" t="str">
        <f t="shared" ca="1" si="10"/>
        <v/>
      </c>
      <c r="N79" s="13" t="str">
        <f t="shared" ca="1" si="11"/>
        <v/>
      </c>
      <c r="O79" s="46" t="str">
        <f ca="1">IF($B79&lt;&gt;"",IF(INDIRECT("高専別学科リスト!"&amp;ADDRESS(MATCH($B79,高専別学科リスト!B:B,0),3))&lt;10,"0"&amp;INDIRECT("高専別学科リスト!"&amp;ADDRESS(MATCH($B79,高専別学科リスト!B:B,0),3)),INDIRECT("高専別学科リスト!"&amp;ADDRESS(MATCH($B79,高専別学科リスト!B:B,0),3))),"")</f>
        <v/>
      </c>
      <c r="P79" t="str">
        <f t="shared" ca="1" si="12"/>
        <v/>
      </c>
      <c r="Q79" t="str">
        <f t="shared" ca="1" si="13"/>
        <v/>
      </c>
      <c r="R79" t="str">
        <f t="shared" si="15"/>
        <v/>
      </c>
      <c r="S79" s="13" t="str">
        <f t="shared" si="16"/>
        <v/>
      </c>
      <c r="T79" t="str">
        <f t="shared" si="17"/>
        <v/>
      </c>
    </row>
    <row r="80" spans="1:20">
      <c r="A80" s="1"/>
      <c r="B80" s="1"/>
      <c r="C80" s="40"/>
      <c r="D80" s="1"/>
      <c r="E80" s="1"/>
      <c r="F80" s="1"/>
      <c r="G80" s="12" t="str">
        <f t="shared" si="14"/>
        <v/>
      </c>
      <c r="H80" s="1"/>
      <c r="I80" s="1"/>
      <c r="J80" s="1"/>
      <c r="K80" s="1"/>
      <c r="L80" s="37" t="str">
        <f t="shared" ca="1" si="10"/>
        <v/>
      </c>
      <c r="N80" s="13" t="str">
        <f t="shared" ca="1" si="11"/>
        <v/>
      </c>
      <c r="O80" s="46" t="str">
        <f ca="1">IF($B80&lt;&gt;"",IF(INDIRECT("高専別学科リスト!"&amp;ADDRESS(MATCH($B80,高専別学科リスト!B:B,0),3))&lt;10,"0"&amp;INDIRECT("高専別学科リスト!"&amp;ADDRESS(MATCH($B80,高専別学科リスト!B:B,0),3)),INDIRECT("高専別学科リスト!"&amp;ADDRESS(MATCH($B80,高専別学科リスト!B:B,0),3))),"")</f>
        <v/>
      </c>
      <c r="P80" t="str">
        <f t="shared" ca="1" si="12"/>
        <v/>
      </c>
      <c r="Q80" t="str">
        <f t="shared" ca="1" si="13"/>
        <v/>
      </c>
      <c r="R80" t="str">
        <f t="shared" si="15"/>
        <v/>
      </c>
      <c r="S80" s="13" t="str">
        <f t="shared" si="16"/>
        <v/>
      </c>
      <c r="T80" t="str">
        <f t="shared" si="17"/>
        <v/>
      </c>
    </row>
    <row r="81" spans="1:20">
      <c r="A81" s="1"/>
      <c r="B81" s="1"/>
      <c r="C81" s="40"/>
      <c r="D81" s="1"/>
      <c r="E81" s="1"/>
      <c r="F81" s="1"/>
      <c r="G81" s="12" t="str">
        <f t="shared" si="14"/>
        <v/>
      </c>
      <c r="H81" s="1"/>
      <c r="I81" s="1"/>
      <c r="J81" s="1"/>
      <c r="K81" s="1"/>
      <c r="L81" s="37" t="str">
        <f t="shared" ca="1" si="10"/>
        <v/>
      </c>
      <c r="N81" s="13" t="str">
        <f t="shared" ca="1" si="11"/>
        <v/>
      </c>
      <c r="O81" s="46" t="str">
        <f ca="1">IF($B81&lt;&gt;"",IF(INDIRECT("高専別学科リスト!"&amp;ADDRESS(MATCH($B81,高専別学科リスト!B:B,0),3))&lt;10,"0"&amp;INDIRECT("高専別学科リスト!"&amp;ADDRESS(MATCH($B81,高専別学科リスト!B:B,0),3)),INDIRECT("高専別学科リスト!"&amp;ADDRESS(MATCH($B81,高専別学科リスト!B:B,0),3))),"")</f>
        <v/>
      </c>
      <c r="P81" t="str">
        <f t="shared" ca="1" si="12"/>
        <v/>
      </c>
      <c r="Q81" t="str">
        <f t="shared" ca="1" si="13"/>
        <v/>
      </c>
      <c r="R81" t="str">
        <f t="shared" si="15"/>
        <v/>
      </c>
      <c r="S81" s="13" t="str">
        <f t="shared" si="16"/>
        <v/>
      </c>
      <c r="T81" t="str">
        <f t="shared" si="17"/>
        <v/>
      </c>
    </row>
    <row r="82" spans="1:20">
      <c r="A82" s="1"/>
      <c r="B82" s="1"/>
      <c r="C82" s="40"/>
      <c r="D82" s="1"/>
      <c r="E82" s="1"/>
      <c r="F82" s="1"/>
      <c r="G82" s="12" t="str">
        <f t="shared" si="14"/>
        <v/>
      </c>
      <c r="H82" s="1"/>
      <c r="I82" s="1"/>
      <c r="J82" s="1"/>
      <c r="K82" s="1"/>
      <c r="L82" s="37" t="str">
        <f t="shared" ca="1" si="10"/>
        <v/>
      </c>
      <c r="N82" s="13" t="str">
        <f t="shared" ca="1" si="11"/>
        <v/>
      </c>
      <c r="O82" s="46" t="str">
        <f ca="1">IF($B82&lt;&gt;"",IF(INDIRECT("高専別学科リスト!"&amp;ADDRESS(MATCH($B82,高専別学科リスト!B:B,0),3))&lt;10,"0"&amp;INDIRECT("高専別学科リスト!"&amp;ADDRESS(MATCH($B82,高専別学科リスト!B:B,0),3)),INDIRECT("高専別学科リスト!"&amp;ADDRESS(MATCH($B82,高専別学科リスト!B:B,0),3))),"")</f>
        <v/>
      </c>
      <c r="P82" t="str">
        <f t="shared" ca="1" si="12"/>
        <v/>
      </c>
      <c r="Q82" t="str">
        <f t="shared" ca="1" si="13"/>
        <v/>
      </c>
      <c r="R82" t="str">
        <f t="shared" si="15"/>
        <v/>
      </c>
      <c r="S82" s="13" t="str">
        <f t="shared" si="16"/>
        <v/>
      </c>
      <c r="T82" t="str">
        <f t="shared" si="17"/>
        <v/>
      </c>
    </row>
    <row r="83" spans="1:20">
      <c r="A83" s="1"/>
      <c r="B83" s="1"/>
      <c r="C83" s="40"/>
      <c r="D83" s="1"/>
      <c r="E83" s="1"/>
      <c r="F83" s="1"/>
      <c r="G83" s="12" t="str">
        <f t="shared" si="14"/>
        <v/>
      </c>
      <c r="H83" s="1"/>
      <c r="I83" s="1"/>
      <c r="J83" s="1"/>
      <c r="K83" s="1"/>
      <c r="L83" s="37" t="str">
        <f t="shared" ca="1" si="10"/>
        <v/>
      </c>
      <c r="N83" s="13" t="str">
        <f t="shared" ca="1" si="11"/>
        <v/>
      </c>
      <c r="O83" s="46" t="str">
        <f ca="1">IF($B83&lt;&gt;"",IF(INDIRECT("高専別学科リスト!"&amp;ADDRESS(MATCH($B83,高専別学科リスト!B:B,0),3))&lt;10,"0"&amp;INDIRECT("高専別学科リスト!"&amp;ADDRESS(MATCH($B83,高専別学科リスト!B:B,0),3)),INDIRECT("高専別学科リスト!"&amp;ADDRESS(MATCH($B83,高専別学科リスト!B:B,0),3))),"")</f>
        <v/>
      </c>
      <c r="P83" t="str">
        <f t="shared" ca="1" si="12"/>
        <v/>
      </c>
      <c r="Q83" t="str">
        <f t="shared" ca="1" si="13"/>
        <v/>
      </c>
      <c r="R83" t="str">
        <f t="shared" si="15"/>
        <v/>
      </c>
      <c r="S83" s="13" t="str">
        <f t="shared" si="16"/>
        <v/>
      </c>
      <c r="T83" t="str">
        <f t="shared" si="17"/>
        <v/>
      </c>
    </row>
    <row r="84" spans="1:20">
      <c r="A84" s="1"/>
      <c r="B84" s="1"/>
      <c r="C84" s="40"/>
      <c r="D84" s="1"/>
      <c r="E84" s="1"/>
      <c r="F84" s="1"/>
      <c r="G84" s="12" t="str">
        <f t="shared" si="14"/>
        <v/>
      </c>
      <c r="H84" s="1"/>
      <c r="I84" s="1"/>
      <c r="J84" s="1"/>
      <c r="K84" s="1"/>
      <c r="L84" s="37" t="str">
        <f t="shared" ca="1" si="10"/>
        <v/>
      </c>
      <c r="N84" s="13" t="str">
        <f t="shared" ca="1" si="11"/>
        <v/>
      </c>
      <c r="O84" s="46" t="str">
        <f ca="1">IF($B84&lt;&gt;"",IF(INDIRECT("高専別学科リスト!"&amp;ADDRESS(MATCH($B84,高専別学科リスト!B:B,0),3))&lt;10,"0"&amp;INDIRECT("高専別学科リスト!"&amp;ADDRESS(MATCH($B84,高専別学科リスト!B:B,0),3)),INDIRECT("高専別学科リスト!"&amp;ADDRESS(MATCH($B84,高専別学科リスト!B:B,0),3))),"")</f>
        <v/>
      </c>
      <c r="P84" t="str">
        <f t="shared" ca="1" si="12"/>
        <v/>
      </c>
      <c r="Q84" t="str">
        <f t="shared" ca="1" si="13"/>
        <v/>
      </c>
      <c r="R84" t="str">
        <f t="shared" si="15"/>
        <v/>
      </c>
      <c r="S84" s="13" t="str">
        <f t="shared" si="16"/>
        <v/>
      </c>
      <c r="T84" t="str">
        <f t="shared" si="17"/>
        <v/>
      </c>
    </row>
    <row r="85" spans="1:20">
      <c r="A85" s="1"/>
      <c r="B85" s="1"/>
      <c r="C85" s="40"/>
      <c r="D85" s="1"/>
      <c r="E85" s="1"/>
      <c r="F85" s="1"/>
      <c r="G85" s="12" t="str">
        <f t="shared" si="14"/>
        <v/>
      </c>
      <c r="H85" s="1"/>
      <c r="I85" s="1"/>
      <c r="J85" s="1"/>
      <c r="K85" s="1"/>
      <c r="L85" s="37" t="str">
        <f t="shared" ca="1" si="10"/>
        <v/>
      </c>
      <c r="N85" s="13" t="str">
        <f t="shared" ca="1" si="11"/>
        <v/>
      </c>
      <c r="O85" s="46" t="str">
        <f ca="1">IF($B85&lt;&gt;"",IF(INDIRECT("高専別学科リスト!"&amp;ADDRESS(MATCH($B85,高専別学科リスト!B:B,0),3))&lt;10,"0"&amp;INDIRECT("高専別学科リスト!"&amp;ADDRESS(MATCH($B85,高専別学科リスト!B:B,0),3)),INDIRECT("高専別学科リスト!"&amp;ADDRESS(MATCH($B85,高専別学科リスト!B:B,0),3))),"")</f>
        <v/>
      </c>
      <c r="P85" t="str">
        <f t="shared" ca="1" si="12"/>
        <v/>
      </c>
      <c r="Q85" t="str">
        <f t="shared" ca="1" si="13"/>
        <v/>
      </c>
      <c r="R85" t="str">
        <f t="shared" si="15"/>
        <v/>
      </c>
      <c r="S85" s="13" t="str">
        <f t="shared" si="16"/>
        <v/>
      </c>
      <c r="T85" t="str">
        <f t="shared" si="17"/>
        <v/>
      </c>
    </row>
    <row r="86" spans="1:20">
      <c r="A86" s="1"/>
      <c r="B86" s="1"/>
      <c r="C86" s="40"/>
      <c r="D86" s="1"/>
      <c r="E86" s="1"/>
      <c r="F86" s="1"/>
      <c r="G86" s="12" t="str">
        <f t="shared" si="14"/>
        <v/>
      </c>
      <c r="H86" s="1"/>
      <c r="I86" s="1"/>
      <c r="J86" s="1"/>
      <c r="K86" s="1"/>
      <c r="L86" s="37" t="str">
        <f t="shared" ca="1" si="10"/>
        <v/>
      </c>
      <c r="N86" s="13" t="str">
        <f t="shared" ca="1" si="11"/>
        <v/>
      </c>
      <c r="O86" s="46" t="str">
        <f ca="1">IF($B86&lt;&gt;"",IF(INDIRECT("高専別学科リスト!"&amp;ADDRESS(MATCH($B86,高専別学科リスト!B:B,0),3))&lt;10,"0"&amp;INDIRECT("高専別学科リスト!"&amp;ADDRESS(MATCH($B86,高専別学科リスト!B:B,0),3)),INDIRECT("高専別学科リスト!"&amp;ADDRESS(MATCH($B86,高専別学科リスト!B:B,0),3))),"")</f>
        <v/>
      </c>
      <c r="P86" t="str">
        <f t="shared" ca="1" si="12"/>
        <v/>
      </c>
      <c r="Q86" t="str">
        <f t="shared" ca="1" si="13"/>
        <v/>
      </c>
      <c r="R86" t="str">
        <f t="shared" si="15"/>
        <v/>
      </c>
      <c r="S86" s="13" t="str">
        <f t="shared" si="16"/>
        <v/>
      </c>
      <c r="T86" t="str">
        <f t="shared" si="17"/>
        <v/>
      </c>
    </row>
    <row r="87" spans="1:20">
      <c r="A87" s="1"/>
      <c r="B87" s="1"/>
      <c r="C87" s="40"/>
      <c r="D87" s="1"/>
      <c r="E87" s="1"/>
      <c r="F87" s="1"/>
      <c r="G87" s="12" t="str">
        <f t="shared" si="14"/>
        <v/>
      </c>
      <c r="H87" s="1"/>
      <c r="I87" s="1"/>
      <c r="J87" s="1"/>
      <c r="K87" s="1"/>
      <c r="L87" s="37" t="str">
        <f t="shared" ca="1" si="10"/>
        <v/>
      </c>
      <c r="N87" s="13" t="str">
        <f t="shared" ca="1" si="11"/>
        <v/>
      </c>
      <c r="O87" s="46" t="str">
        <f ca="1">IF($B87&lt;&gt;"",IF(INDIRECT("高専別学科リスト!"&amp;ADDRESS(MATCH($B87,高専別学科リスト!B:B,0),3))&lt;10,"0"&amp;INDIRECT("高専別学科リスト!"&amp;ADDRESS(MATCH($B87,高専別学科リスト!B:B,0),3)),INDIRECT("高専別学科リスト!"&amp;ADDRESS(MATCH($B87,高専別学科リスト!B:B,0),3))),"")</f>
        <v/>
      </c>
      <c r="P87" t="str">
        <f t="shared" ca="1" si="12"/>
        <v/>
      </c>
      <c r="Q87" t="str">
        <f t="shared" ca="1" si="13"/>
        <v/>
      </c>
      <c r="R87" t="str">
        <f t="shared" si="15"/>
        <v/>
      </c>
      <c r="S87" s="13" t="str">
        <f t="shared" si="16"/>
        <v/>
      </c>
      <c r="T87" t="str">
        <f t="shared" si="17"/>
        <v/>
      </c>
    </row>
    <row r="88" spans="1:20">
      <c r="A88" s="1"/>
      <c r="B88" s="1"/>
      <c r="C88" s="40"/>
      <c r="D88" s="1"/>
      <c r="E88" s="1"/>
      <c r="F88" s="1"/>
      <c r="G88" s="12" t="str">
        <f t="shared" si="14"/>
        <v/>
      </c>
      <c r="H88" s="1"/>
      <c r="I88" s="1"/>
      <c r="J88" s="1"/>
      <c r="K88" s="1"/>
      <c r="L88" s="37" t="str">
        <f t="shared" ca="1" si="10"/>
        <v/>
      </c>
      <c r="N88" s="13" t="str">
        <f t="shared" ca="1" si="11"/>
        <v/>
      </c>
      <c r="O88" s="46" t="str">
        <f ca="1">IF($B88&lt;&gt;"",IF(INDIRECT("高専別学科リスト!"&amp;ADDRESS(MATCH($B88,高専別学科リスト!B:B,0),3))&lt;10,"0"&amp;INDIRECT("高専別学科リスト!"&amp;ADDRESS(MATCH($B88,高専別学科リスト!B:B,0),3)),INDIRECT("高専別学科リスト!"&amp;ADDRESS(MATCH($B88,高専別学科リスト!B:B,0),3))),"")</f>
        <v/>
      </c>
      <c r="P88" t="str">
        <f t="shared" ca="1" si="12"/>
        <v/>
      </c>
      <c r="Q88" t="str">
        <f t="shared" ca="1" si="13"/>
        <v/>
      </c>
      <c r="R88" t="str">
        <f t="shared" si="15"/>
        <v/>
      </c>
      <c r="S88" s="13" t="str">
        <f t="shared" si="16"/>
        <v/>
      </c>
      <c r="T88" t="str">
        <f t="shared" si="17"/>
        <v/>
      </c>
    </row>
    <row r="89" spans="1:20">
      <c r="A89" s="1"/>
      <c r="B89" s="1"/>
      <c r="C89" s="40"/>
      <c r="D89" s="1"/>
      <c r="E89" s="1"/>
      <c r="F89" s="1"/>
      <c r="G89" s="12" t="str">
        <f t="shared" si="14"/>
        <v/>
      </c>
      <c r="H89" s="1"/>
      <c r="I89" s="1"/>
      <c r="J89" s="1"/>
      <c r="K89" s="1"/>
      <c r="L89" s="37" t="str">
        <f t="shared" ca="1" si="10"/>
        <v/>
      </c>
      <c r="N89" s="13" t="str">
        <f t="shared" ca="1" si="11"/>
        <v/>
      </c>
      <c r="O89" s="46" t="str">
        <f ca="1">IF($B89&lt;&gt;"",IF(INDIRECT("高専別学科リスト!"&amp;ADDRESS(MATCH($B89,高専別学科リスト!B:B,0),3))&lt;10,"0"&amp;INDIRECT("高専別学科リスト!"&amp;ADDRESS(MATCH($B89,高専別学科リスト!B:B,0),3)),INDIRECT("高専別学科リスト!"&amp;ADDRESS(MATCH($B89,高専別学科リスト!B:B,0),3))),"")</f>
        <v/>
      </c>
      <c r="P89" t="str">
        <f t="shared" ca="1" si="12"/>
        <v/>
      </c>
      <c r="Q89" t="str">
        <f t="shared" ca="1" si="13"/>
        <v/>
      </c>
      <c r="R89" t="str">
        <f t="shared" si="15"/>
        <v/>
      </c>
      <c r="S89" s="13" t="str">
        <f t="shared" si="16"/>
        <v/>
      </c>
      <c r="T89" t="str">
        <f t="shared" si="17"/>
        <v/>
      </c>
    </row>
    <row r="90" spans="1:20">
      <c r="A90" s="1"/>
      <c r="B90" s="1"/>
      <c r="C90" s="40"/>
      <c r="D90" s="1"/>
      <c r="E90" s="1"/>
      <c r="F90" s="1"/>
      <c r="G90" s="12" t="str">
        <f t="shared" si="14"/>
        <v/>
      </c>
      <c r="H90" s="1"/>
      <c r="I90" s="1"/>
      <c r="J90" s="1"/>
      <c r="K90" s="1"/>
      <c r="L90" s="37" t="str">
        <f t="shared" ca="1" si="10"/>
        <v/>
      </c>
      <c r="N90" s="13" t="str">
        <f t="shared" ca="1" si="11"/>
        <v/>
      </c>
      <c r="O90" s="46" t="str">
        <f ca="1">IF($B90&lt;&gt;"",IF(INDIRECT("高専別学科リスト!"&amp;ADDRESS(MATCH($B90,高専別学科リスト!B:B,0),3))&lt;10,"0"&amp;INDIRECT("高専別学科リスト!"&amp;ADDRESS(MATCH($B90,高専別学科リスト!B:B,0),3)),INDIRECT("高専別学科リスト!"&amp;ADDRESS(MATCH($B90,高専別学科リスト!B:B,0),3))),"")</f>
        <v/>
      </c>
      <c r="P90" t="str">
        <f t="shared" ca="1" si="12"/>
        <v/>
      </c>
      <c r="Q90" t="str">
        <f t="shared" ca="1" si="13"/>
        <v/>
      </c>
      <c r="R90" t="str">
        <f t="shared" si="15"/>
        <v/>
      </c>
      <c r="S90" s="13" t="str">
        <f t="shared" si="16"/>
        <v/>
      </c>
      <c r="T90" t="str">
        <f t="shared" si="17"/>
        <v/>
      </c>
    </row>
    <row r="91" spans="1:20">
      <c r="A91" s="1"/>
      <c r="B91" s="1"/>
      <c r="C91" s="40"/>
      <c r="D91" s="1"/>
      <c r="E91" s="1"/>
      <c r="F91" s="1"/>
      <c r="G91" s="12" t="str">
        <f t="shared" si="14"/>
        <v/>
      </c>
      <c r="H91" s="1"/>
      <c r="I91" s="1"/>
      <c r="J91" s="1"/>
      <c r="K91" s="1"/>
      <c r="L91" s="37" t="str">
        <f t="shared" ca="1" si="10"/>
        <v/>
      </c>
      <c r="N91" s="13" t="str">
        <f t="shared" ca="1" si="11"/>
        <v/>
      </c>
      <c r="O91" s="46" t="str">
        <f ca="1">IF($B91&lt;&gt;"",IF(INDIRECT("高専別学科リスト!"&amp;ADDRESS(MATCH($B91,高専別学科リスト!B:B,0),3))&lt;10,"0"&amp;INDIRECT("高専別学科リスト!"&amp;ADDRESS(MATCH($B91,高専別学科リスト!B:B,0),3)),INDIRECT("高専別学科リスト!"&amp;ADDRESS(MATCH($B91,高専別学科リスト!B:B,0),3))),"")</f>
        <v/>
      </c>
      <c r="P91" t="str">
        <f t="shared" ca="1" si="12"/>
        <v/>
      </c>
      <c r="Q91" t="str">
        <f t="shared" ca="1" si="13"/>
        <v/>
      </c>
      <c r="R91" t="str">
        <f t="shared" si="15"/>
        <v/>
      </c>
      <c r="S91" s="13" t="str">
        <f t="shared" si="16"/>
        <v/>
      </c>
      <c r="T91" t="str">
        <f t="shared" si="17"/>
        <v/>
      </c>
    </row>
    <row r="92" spans="1:20">
      <c r="A92" s="1"/>
      <c r="B92" s="1"/>
      <c r="C92" s="40"/>
      <c r="D92" s="1"/>
      <c r="E92" s="1"/>
      <c r="F92" s="1"/>
      <c r="G92" s="12" t="str">
        <f t="shared" si="14"/>
        <v/>
      </c>
      <c r="H92" s="1"/>
      <c r="I92" s="1"/>
      <c r="J92" s="1"/>
      <c r="K92" s="1"/>
      <c r="L92" s="37" t="str">
        <f t="shared" ca="1" si="10"/>
        <v/>
      </c>
      <c r="N92" s="13" t="str">
        <f t="shared" ca="1" si="11"/>
        <v/>
      </c>
      <c r="O92" s="46" t="str">
        <f ca="1">IF($B92&lt;&gt;"",IF(INDIRECT("高専別学科リスト!"&amp;ADDRESS(MATCH($B92,高専別学科リスト!B:B,0),3))&lt;10,"0"&amp;INDIRECT("高専別学科リスト!"&amp;ADDRESS(MATCH($B92,高専別学科リスト!B:B,0),3)),INDIRECT("高専別学科リスト!"&amp;ADDRESS(MATCH($B92,高専別学科リスト!B:B,0),3))),"")</f>
        <v/>
      </c>
      <c r="P92" t="str">
        <f t="shared" ca="1" si="12"/>
        <v/>
      </c>
      <c r="Q92" t="str">
        <f t="shared" ca="1" si="13"/>
        <v/>
      </c>
      <c r="R92" t="str">
        <f t="shared" si="15"/>
        <v/>
      </c>
      <c r="S92" s="13" t="str">
        <f t="shared" si="16"/>
        <v/>
      </c>
      <c r="T92" t="str">
        <f t="shared" si="17"/>
        <v/>
      </c>
    </row>
    <row r="93" spans="1:20">
      <c r="A93" s="1"/>
      <c r="B93" s="1"/>
      <c r="C93" s="40"/>
      <c r="D93" s="1"/>
      <c r="E93" s="1"/>
      <c r="F93" s="1"/>
      <c r="G93" s="12" t="str">
        <f t="shared" si="14"/>
        <v/>
      </c>
      <c r="H93" s="1"/>
      <c r="I93" s="1"/>
      <c r="J93" s="1"/>
      <c r="K93" s="1"/>
      <c r="L93" s="37" t="str">
        <f t="shared" ca="1" si="10"/>
        <v/>
      </c>
      <c r="N93" s="13" t="str">
        <f t="shared" ca="1" si="11"/>
        <v/>
      </c>
      <c r="O93" s="46" t="str">
        <f ca="1">IF($B93&lt;&gt;"",IF(INDIRECT("高専別学科リスト!"&amp;ADDRESS(MATCH($B93,高専別学科リスト!B:B,0),3))&lt;10,"0"&amp;INDIRECT("高専別学科リスト!"&amp;ADDRESS(MATCH($B93,高専別学科リスト!B:B,0),3)),INDIRECT("高専別学科リスト!"&amp;ADDRESS(MATCH($B93,高専別学科リスト!B:B,0),3))),"")</f>
        <v/>
      </c>
      <c r="P93" t="str">
        <f t="shared" ca="1" si="12"/>
        <v/>
      </c>
      <c r="Q93" t="str">
        <f t="shared" ca="1" si="13"/>
        <v/>
      </c>
      <c r="R93" t="str">
        <f t="shared" si="15"/>
        <v/>
      </c>
      <c r="S93" s="13" t="str">
        <f t="shared" si="16"/>
        <v/>
      </c>
      <c r="T93" t="str">
        <f t="shared" si="17"/>
        <v/>
      </c>
    </row>
    <row r="94" spans="1:20">
      <c r="A94" s="1"/>
      <c r="B94" s="1"/>
      <c r="C94" s="40"/>
      <c r="D94" s="1"/>
      <c r="E94" s="1"/>
      <c r="F94" s="1"/>
      <c r="G94" s="12" t="str">
        <f t="shared" si="14"/>
        <v/>
      </c>
      <c r="H94" s="1"/>
      <c r="I94" s="1"/>
      <c r="J94" s="1"/>
      <c r="K94" s="1"/>
      <c r="L94" s="37" t="str">
        <f t="shared" ca="1" si="10"/>
        <v/>
      </c>
      <c r="N94" s="13" t="str">
        <f t="shared" ca="1" si="11"/>
        <v/>
      </c>
      <c r="O94" s="46" t="str">
        <f ca="1">IF($B94&lt;&gt;"",IF(INDIRECT("高専別学科リスト!"&amp;ADDRESS(MATCH($B94,高専別学科リスト!B:B,0),3))&lt;10,"0"&amp;INDIRECT("高専別学科リスト!"&amp;ADDRESS(MATCH($B94,高専別学科リスト!B:B,0),3)),INDIRECT("高専別学科リスト!"&amp;ADDRESS(MATCH($B94,高専別学科リスト!B:B,0),3))),"")</f>
        <v/>
      </c>
      <c r="P94" t="str">
        <f t="shared" ca="1" si="12"/>
        <v/>
      </c>
      <c r="Q94" t="str">
        <f t="shared" ca="1" si="13"/>
        <v/>
      </c>
      <c r="R94" t="str">
        <f t="shared" si="15"/>
        <v/>
      </c>
      <c r="S94" s="13" t="str">
        <f t="shared" si="16"/>
        <v/>
      </c>
      <c r="T94" t="str">
        <f t="shared" si="17"/>
        <v/>
      </c>
    </row>
    <row r="95" spans="1:20">
      <c r="A95" s="1"/>
      <c r="B95" s="1"/>
      <c r="C95" s="40"/>
      <c r="D95" s="1"/>
      <c r="E95" s="1"/>
      <c r="F95" s="1"/>
      <c r="G95" s="12" t="str">
        <f t="shared" si="14"/>
        <v/>
      </c>
      <c r="H95" s="1"/>
      <c r="I95" s="1"/>
      <c r="J95" s="1"/>
      <c r="K95" s="1"/>
      <c r="L95" s="37" t="str">
        <f t="shared" ca="1" si="10"/>
        <v/>
      </c>
      <c r="N95" s="13" t="str">
        <f t="shared" ca="1" si="11"/>
        <v/>
      </c>
      <c r="O95" s="46" t="str">
        <f ca="1">IF($B95&lt;&gt;"",IF(INDIRECT("高専別学科リスト!"&amp;ADDRESS(MATCH($B95,高専別学科リスト!B:B,0),3))&lt;10,"0"&amp;INDIRECT("高専別学科リスト!"&amp;ADDRESS(MATCH($B95,高専別学科リスト!B:B,0),3)),INDIRECT("高専別学科リスト!"&amp;ADDRESS(MATCH($B95,高専別学科リスト!B:B,0),3))),"")</f>
        <v/>
      </c>
      <c r="P95" t="str">
        <f t="shared" ca="1" si="12"/>
        <v/>
      </c>
      <c r="Q95" t="str">
        <f t="shared" ca="1" si="13"/>
        <v/>
      </c>
      <c r="R95" t="str">
        <f t="shared" si="15"/>
        <v/>
      </c>
      <c r="S95" s="13" t="str">
        <f t="shared" si="16"/>
        <v/>
      </c>
      <c r="T95" t="str">
        <f t="shared" si="17"/>
        <v/>
      </c>
    </row>
    <row r="96" spans="1:20">
      <c r="A96" s="1"/>
      <c r="B96" s="1"/>
      <c r="C96" s="40"/>
      <c r="D96" s="1"/>
      <c r="E96" s="1"/>
      <c r="F96" s="1"/>
      <c r="G96" s="12" t="str">
        <f t="shared" si="14"/>
        <v/>
      </c>
      <c r="H96" s="1"/>
      <c r="I96" s="1"/>
      <c r="J96" s="1"/>
      <c r="K96" s="1"/>
      <c r="L96" s="37" t="str">
        <f t="shared" ca="1" si="10"/>
        <v/>
      </c>
      <c r="N96" s="13" t="str">
        <f t="shared" ca="1" si="11"/>
        <v/>
      </c>
      <c r="O96" s="46" t="str">
        <f ca="1">IF($B96&lt;&gt;"",IF(INDIRECT("高専別学科リスト!"&amp;ADDRESS(MATCH($B96,高専別学科リスト!B:B,0),3))&lt;10,"0"&amp;INDIRECT("高専別学科リスト!"&amp;ADDRESS(MATCH($B96,高専別学科リスト!B:B,0),3)),INDIRECT("高専別学科リスト!"&amp;ADDRESS(MATCH($B96,高専別学科リスト!B:B,0),3))),"")</f>
        <v/>
      </c>
      <c r="P96" t="str">
        <f t="shared" ca="1" si="12"/>
        <v/>
      </c>
      <c r="Q96" t="str">
        <f t="shared" ca="1" si="13"/>
        <v/>
      </c>
      <c r="R96" t="str">
        <f t="shared" si="15"/>
        <v/>
      </c>
      <c r="S96" s="13" t="str">
        <f t="shared" si="16"/>
        <v/>
      </c>
      <c r="T96" t="str">
        <f t="shared" si="17"/>
        <v/>
      </c>
    </row>
    <row r="97" spans="1:20">
      <c r="A97" s="1"/>
      <c r="B97" s="1"/>
      <c r="C97" s="40"/>
      <c r="D97" s="1"/>
      <c r="E97" s="1"/>
      <c r="F97" s="1"/>
      <c r="G97" s="12" t="str">
        <f t="shared" si="14"/>
        <v/>
      </c>
      <c r="H97" s="1"/>
      <c r="I97" s="1"/>
      <c r="J97" s="1"/>
      <c r="K97" s="1"/>
      <c r="L97" s="37" t="str">
        <f t="shared" ca="1" si="10"/>
        <v/>
      </c>
      <c r="N97" s="13" t="str">
        <f t="shared" ca="1" si="11"/>
        <v/>
      </c>
      <c r="O97" s="46" t="str">
        <f ca="1">IF($B97&lt;&gt;"",IF(INDIRECT("高専別学科リスト!"&amp;ADDRESS(MATCH($B97,高専別学科リスト!B:B,0),3))&lt;10,"0"&amp;INDIRECT("高専別学科リスト!"&amp;ADDRESS(MATCH($B97,高専別学科リスト!B:B,0),3)),INDIRECT("高専別学科リスト!"&amp;ADDRESS(MATCH($B97,高専別学科リスト!B:B,0),3))),"")</f>
        <v/>
      </c>
      <c r="P97" t="str">
        <f t="shared" ca="1" si="12"/>
        <v/>
      </c>
      <c r="Q97" t="str">
        <f t="shared" ca="1" si="13"/>
        <v/>
      </c>
      <c r="R97" t="str">
        <f t="shared" si="15"/>
        <v/>
      </c>
      <c r="S97" s="13" t="str">
        <f t="shared" si="16"/>
        <v/>
      </c>
      <c r="T97" t="str">
        <f t="shared" si="17"/>
        <v/>
      </c>
    </row>
    <row r="98" spans="1:20">
      <c r="A98" s="1"/>
      <c r="B98" s="1"/>
      <c r="C98" s="40"/>
      <c r="D98" s="1"/>
      <c r="E98" s="1"/>
      <c r="F98" s="1"/>
      <c r="G98" s="12" t="str">
        <f t="shared" si="14"/>
        <v/>
      </c>
      <c r="H98" s="1"/>
      <c r="I98" s="1"/>
      <c r="J98" s="1"/>
      <c r="K98" s="1"/>
      <c r="L98" s="37" t="str">
        <f t="shared" ca="1" si="10"/>
        <v/>
      </c>
      <c r="N98" s="13" t="str">
        <f t="shared" ca="1" si="11"/>
        <v/>
      </c>
      <c r="O98" s="46" t="str">
        <f ca="1">IF($B98&lt;&gt;"",IF(INDIRECT("高専別学科リスト!"&amp;ADDRESS(MATCH($B98,高専別学科リスト!B:B,0),3))&lt;10,"0"&amp;INDIRECT("高専別学科リスト!"&amp;ADDRESS(MATCH($B98,高専別学科リスト!B:B,0),3)),INDIRECT("高専別学科リスト!"&amp;ADDRESS(MATCH($B98,高専別学科リスト!B:B,0),3))),"")</f>
        <v/>
      </c>
      <c r="P98" t="str">
        <f t="shared" ca="1" si="12"/>
        <v/>
      </c>
      <c r="Q98" t="str">
        <f t="shared" ca="1" si="13"/>
        <v/>
      </c>
      <c r="R98" t="str">
        <f t="shared" si="15"/>
        <v/>
      </c>
      <c r="S98" s="13" t="str">
        <f t="shared" si="16"/>
        <v/>
      </c>
      <c r="T98" t="str">
        <f t="shared" si="17"/>
        <v/>
      </c>
    </row>
    <row r="99" spans="1:20">
      <c r="A99" s="1"/>
      <c r="B99" s="1"/>
      <c r="C99" s="40"/>
      <c r="D99" s="1"/>
      <c r="E99" s="1"/>
      <c r="F99" s="1"/>
      <c r="G99" s="12" t="str">
        <f t="shared" si="14"/>
        <v/>
      </c>
      <c r="H99" s="1"/>
      <c r="I99" s="1"/>
      <c r="J99" s="1"/>
      <c r="K99" s="1"/>
      <c r="L99" s="37" t="str">
        <f t="shared" ca="1" si="10"/>
        <v/>
      </c>
      <c r="N99" s="13" t="str">
        <f t="shared" ca="1" si="11"/>
        <v/>
      </c>
      <c r="O99" s="46" t="str">
        <f ca="1">IF($B99&lt;&gt;"",IF(INDIRECT("高専別学科リスト!"&amp;ADDRESS(MATCH($B99,高専別学科リスト!B:B,0),3))&lt;10,"0"&amp;INDIRECT("高専別学科リスト!"&amp;ADDRESS(MATCH($B99,高専別学科リスト!B:B,0),3)),INDIRECT("高専別学科リスト!"&amp;ADDRESS(MATCH($B99,高専別学科リスト!B:B,0),3))),"")</f>
        <v/>
      </c>
      <c r="P99" t="str">
        <f t="shared" ca="1" si="12"/>
        <v/>
      </c>
      <c r="Q99" t="str">
        <f t="shared" ca="1" si="13"/>
        <v/>
      </c>
      <c r="R99" t="str">
        <f t="shared" si="15"/>
        <v/>
      </c>
      <c r="S99" s="13" t="str">
        <f t="shared" si="16"/>
        <v/>
      </c>
      <c r="T99" t="str">
        <f t="shared" si="17"/>
        <v/>
      </c>
    </row>
    <row r="100" spans="1:20">
      <c r="G100" s="14" t="str">
        <f t="shared" si="14"/>
        <v/>
      </c>
      <c r="N100" s="13" t="str">
        <f t="shared" ca="1" si="11"/>
        <v/>
      </c>
      <c r="O100" s="43"/>
      <c r="P100" t="str">
        <f t="shared" ca="1" si="12"/>
        <v/>
      </c>
      <c r="Q100" t="str">
        <f t="shared" ca="1" si="13"/>
        <v/>
      </c>
      <c r="R100" t="str">
        <f t="shared" si="15"/>
        <v/>
      </c>
      <c r="S100" s="13" t="str">
        <f t="shared" si="16"/>
        <v/>
      </c>
      <c r="T100" t="str">
        <f>IF($A100&lt;&gt;"","【"&amp;$I100&amp;"】","")</f>
        <v/>
      </c>
    </row>
    <row r="101" spans="1:20">
      <c r="G101" s="14" t="str">
        <f t="shared" si="14"/>
        <v/>
      </c>
      <c r="N101" s="13" t="str">
        <f t="shared" ca="1" si="11"/>
        <v/>
      </c>
      <c r="O101" s="43"/>
      <c r="P101" t="str">
        <f t="shared" ca="1" si="12"/>
        <v/>
      </c>
      <c r="Q101" t="str">
        <f t="shared" ca="1" si="13"/>
        <v/>
      </c>
      <c r="R101" t="str">
        <f t="shared" si="15"/>
        <v/>
      </c>
      <c r="S101" s="13" t="str">
        <f t="shared" si="16"/>
        <v/>
      </c>
      <c r="T101" t="str">
        <f>IF($A101&lt;&gt;"","【"&amp;$I101&amp;"】","")</f>
        <v/>
      </c>
    </row>
  </sheetData>
  <customSheetViews>
    <customSheetView guid="{6CD4B4B4-F820-40A2-96CA-99AD2E23A915}">
      <pane ySplit="1" topLeftCell="A2" activePane="bottomLeft" state="frozen"/>
      <selection pane="bottomLeft" activeCell="O3" sqref="O3"/>
      <pageMargins left="0.7" right="0.7" top="0.75" bottom="0.75" header="0.3" footer="0.3"/>
      <pageSetup paperSize="9" orientation="portrait" r:id="rId1"/>
    </customSheetView>
    <customSheetView guid="{A716EC4A-00C3-4D75-80DE-E2A87FCD0DA7}" topLeftCell="E1">
      <pane ySplit="1" topLeftCell="A2" activePane="bottomLeft" state="frozen"/>
      <selection pane="bottomLeft" activeCell="I2" sqref="I2"/>
      <pageMargins left="0.7" right="0.7" top="0.75" bottom="0.75" header="0.3" footer="0.3"/>
      <pageSetup paperSize="9" orientation="portrait" r:id="rId2"/>
    </customSheetView>
    <customSheetView guid="{3ACBCE48-82D7-4756-B4B3-68930CC21C52}">
      <pane ySplit="1" topLeftCell="A2" activePane="bottomLeft" state="frozen"/>
      <selection pane="bottomLeft" activeCell="H35" sqref="H35"/>
      <pageMargins left="0.7" right="0.7" top="0.75" bottom="0.75" header="0.3" footer="0.3"/>
      <pageSetup paperSize="9" orientation="portrait" r:id="rId3"/>
    </customSheetView>
    <customSheetView guid="{C1B6F5BD-1C1C-42A1-8EDC-DA70E81527E2}">
      <pane ySplit="1" topLeftCell="A2" activePane="bottomLeft" state="frozen"/>
      <selection pane="bottomLeft" activeCell="A2" sqref="A2"/>
      <pageMargins left="0.7" right="0.7" top="0.75" bottom="0.75" header="0.3" footer="0.3"/>
      <pageSetup paperSize="9" orientation="portrait" r:id="rId4"/>
    </customSheetView>
  </customSheetViews>
  <phoneticPr fontId="1"/>
  <dataValidations count="10">
    <dataValidation type="list" allowBlank="1" showInputMessage="1" showErrorMessage="1" sqref="A2:A1048576">
      <formula1>学校名</formula1>
    </dataValidation>
    <dataValidation type="list" allowBlank="1" showInputMessage="1" showErrorMessage="1" sqref="B2:B1048576 I2:I1048576">
      <formula1>INDIRECT(A2)</formula1>
    </dataValidation>
    <dataValidation type="list" allowBlank="1" showInputMessage="1" showErrorMessage="1" sqref="D2:D1048576">
      <formula1>学年</formula1>
    </dataValidation>
    <dataValidation type="list" allowBlank="1" showInputMessage="1" showErrorMessage="1" sqref="E2:F1048576">
      <formula1>レベル</formula1>
    </dataValidation>
    <dataValidation type="list" allowBlank="1" showInputMessage="1" showErrorMessage="1" sqref="H2:H1048576">
      <formula1>分類</formula1>
    </dataValidation>
    <dataValidation type="list" allowBlank="1" showInputMessage="1" showErrorMessage="1" sqref="K2:K99">
      <formula1>単位数</formula1>
    </dataValidation>
    <dataValidation type="list" allowBlank="1" showInputMessage="1" showErrorMessage="1" sqref="C44:C99">
      <formula1>INDIRECT(A44&amp;B44)</formula1>
    </dataValidation>
    <dataValidation type="list" allowBlank="1" showInputMessage="1" showErrorMessage="1" sqref="C2:C43">
      <formula1>$C$2:$C$43</formula1>
    </dataValidation>
    <dataValidation type="list" allowBlank="1" showInputMessage="1" showErrorMessage="1" sqref="J2:J1048576">
      <formula1>必修・選択</formula1>
    </dataValidation>
    <dataValidation type="list" allowBlank="1" showInputMessage="1" showErrorMessage="1" sqref="K100:K1048576">
      <formula1>INDIRECT(I100)</formula1>
    </dataValidation>
  </dataValidations>
  <pageMargins left="0.7" right="0.7" top="0.75" bottom="0.75" header="0.3" footer="0.3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opLeftCell="B1" zoomScaleNormal="100" workbookViewId="0">
      <pane ySplit="1" topLeftCell="A2" activePane="bottomLeft" state="frozen"/>
      <selection activeCell="B1" sqref="B1"/>
      <selection pane="bottomLeft" activeCell="M19" sqref="M19"/>
    </sheetView>
  </sheetViews>
  <sheetFormatPr defaultRowHeight="13.5"/>
  <cols>
    <col min="1" max="1" width="21.375" bestFit="1" customWidth="1"/>
    <col min="2" max="2" width="30.875" bestFit="1" customWidth="1"/>
    <col min="3" max="3" width="22.625" style="41" bestFit="1" customWidth="1"/>
    <col min="4" max="4" width="11.375" bestFit="1" customWidth="1"/>
    <col min="5" max="5" width="11.75" bestFit="1" customWidth="1"/>
    <col min="6" max="6" width="11.5" bestFit="1" customWidth="1"/>
    <col min="7" max="7" width="9.25" style="14" bestFit="1" customWidth="1"/>
    <col min="8" max="8" width="25" bestFit="1" customWidth="1"/>
    <col min="9" max="9" width="24.375" bestFit="1" customWidth="1"/>
    <col min="10" max="10" width="11.5" customWidth="1"/>
    <col min="11" max="11" width="7.75" bestFit="1" customWidth="1"/>
    <col min="12" max="12" width="36.125" style="38" bestFit="1" customWidth="1"/>
    <col min="14" max="15" width="8.375" customWidth="1"/>
    <col min="16" max="19" width="9" customWidth="1"/>
    <col min="20" max="20" width="11.125" customWidth="1"/>
  </cols>
  <sheetData>
    <row r="1" spans="1:20">
      <c r="A1" s="11" t="s">
        <v>249</v>
      </c>
      <c r="B1" s="11" t="s">
        <v>1</v>
      </c>
      <c r="C1" s="36" t="s">
        <v>2</v>
      </c>
      <c r="D1" s="11" t="s">
        <v>4</v>
      </c>
      <c r="E1" s="11" t="s">
        <v>259</v>
      </c>
      <c r="F1" s="11" t="s">
        <v>251</v>
      </c>
      <c r="G1" s="11" t="s">
        <v>252</v>
      </c>
      <c r="H1" s="11" t="s">
        <v>253</v>
      </c>
      <c r="I1" s="11" t="s">
        <v>254</v>
      </c>
      <c r="J1" s="11" t="s">
        <v>3</v>
      </c>
      <c r="K1" s="11" t="s">
        <v>5</v>
      </c>
      <c r="L1" s="36" t="s">
        <v>255</v>
      </c>
      <c r="N1" t="s">
        <v>256</v>
      </c>
      <c r="O1" t="s">
        <v>510</v>
      </c>
      <c r="P1" t="s">
        <v>253</v>
      </c>
      <c r="Q1" t="s">
        <v>4</v>
      </c>
      <c r="R1" t="s">
        <v>260</v>
      </c>
      <c r="S1" t="s">
        <v>252</v>
      </c>
      <c r="T1" t="s">
        <v>258</v>
      </c>
    </row>
    <row r="2" spans="1:20">
      <c r="A2" s="1" t="s">
        <v>7</v>
      </c>
      <c r="B2" s="1" t="s">
        <v>39</v>
      </c>
      <c r="C2" s="37" t="s">
        <v>40</v>
      </c>
      <c r="D2" s="1" t="s">
        <v>11</v>
      </c>
      <c r="E2" s="1">
        <v>1</v>
      </c>
      <c r="F2" s="1">
        <v>1</v>
      </c>
      <c r="G2" s="12">
        <f>IF($A2&lt;&gt;"",ROW()-1,"")</f>
        <v>1</v>
      </c>
      <c r="H2" s="1" t="s">
        <v>275</v>
      </c>
      <c r="I2" s="1" t="s">
        <v>327</v>
      </c>
      <c r="J2" s="1" t="s">
        <v>10</v>
      </c>
      <c r="K2" s="1">
        <v>2</v>
      </c>
      <c r="L2" s="37" t="str">
        <f ca="1">N2&amp;O2&amp;P2&amp;Q2&amp;R2&amp;S2&amp;T2</f>
        <v>2402Eng1101【情報リテラシーⅠ】</v>
      </c>
      <c r="N2" s="13">
        <f t="shared" ref="N2:N33" ca="1" si="0">IF($A2&lt;&gt;"",IF(INDIRECT("リスト!"&amp;ADDRESS(MATCH($A2,学校名,0)+1,COLUMN(学校名)+1))&lt;10,"0"&amp;INDIRECT("リスト!"&amp;ADDRESS(MATCH($A2,学校名,0)+1,COLUMN(学校名)+1)),INDIRECT("リスト!"&amp;ADDRESS(MATCH($A2,学校名,0)+1,COLUMN(学校名)+1))),"")</f>
        <v>24</v>
      </c>
      <c r="O2" s="13" t="str">
        <f ca="1"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    <v>02</v>
      </c>
      <c r="P2" t="str">
        <f t="shared" ref="P2:P33" ca="1" si="1">IF($A2&lt;&gt;"",INDIRECT("リスト!"&amp;ADDRESS(MATCH($H2,分類,0)+1,COLUMN(分類)+1)),"")</f>
        <v>Eng</v>
      </c>
      <c r="Q2">
        <f t="shared" ref="Q2:Q33" ca="1" si="2">IF($A2&lt;&gt;"",INDIRECT("リスト!"&amp;ADDRESS(MATCH($D2,学年,0)+1,COLUMN(学年)+1)),"")</f>
        <v>1</v>
      </c>
      <c r="R2">
        <f>IF($A2&lt;&gt;"",$E2,"")</f>
        <v>1</v>
      </c>
      <c r="S2" s="13" t="str">
        <f>IF($G2&lt;10,"0"&amp;$G2,$G2)</f>
        <v>01</v>
      </c>
      <c r="T2" t="str">
        <f>IF($A2&lt;&gt;"","【"&amp;$C2&amp;"】","")</f>
        <v>【情報リテラシーⅠ】</v>
      </c>
    </row>
    <row r="3" spans="1:20">
      <c r="A3" s="1" t="s">
        <v>7</v>
      </c>
      <c r="B3" s="1" t="s">
        <v>39</v>
      </c>
      <c r="C3" s="37" t="s">
        <v>41</v>
      </c>
      <c r="D3" s="1" t="s">
        <v>12</v>
      </c>
      <c r="E3" s="1">
        <v>2</v>
      </c>
      <c r="F3" s="1">
        <v>2</v>
      </c>
      <c r="G3" s="12">
        <f t="shared" ref="G3:G49" si="3">IF($A3&lt;&gt;"",ROW()-1,"")</f>
        <v>2</v>
      </c>
      <c r="H3" s="1" t="s">
        <v>275</v>
      </c>
      <c r="I3" s="1" t="s">
        <v>327</v>
      </c>
      <c r="J3" s="1" t="s">
        <v>10</v>
      </c>
      <c r="K3" s="1">
        <v>2</v>
      </c>
      <c r="L3" s="37" t="str">
        <f t="shared" ref="L3:L49" ca="1" si="4">N3&amp;O3&amp;P3&amp;Q3&amp;R3&amp;S3&amp;T3</f>
        <v>2402Eng2202【情報リテラシーⅡ】</v>
      </c>
      <c r="N3" s="13">
        <f t="shared" ca="1" si="0"/>
        <v>24</v>
      </c>
      <c r="O3" s="13" t="str">
        <f ca="1">IF($B3&lt;&gt;"",IF(INDIRECT("高専別学科リスト!"&amp;ADDRESS(MATCH($B3,高専別学科リスト!B:B,0),3))&lt;10,"0"&amp;INDIRECT("高専別学科リスト!"&amp;ADDRESS(MATCH($B3,高専別学科リスト!B:B,0),3)),INDIRECT("高専別学科リスト!"&amp;ADDRESS(MATCH($B3,高専別学科リスト!B:B,0),3))),"")</f>
        <v>02</v>
      </c>
      <c r="P3" t="str">
        <f t="shared" ca="1" si="1"/>
        <v>Eng</v>
      </c>
      <c r="Q3">
        <f t="shared" ca="1" si="2"/>
        <v>2</v>
      </c>
      <c r="R3">
        <f t="shared" ref="R3:R66" si="5">IF($A3&lt;&gt;"",$E3,"")</f>
        <v>2</v>
      </c>
      <c r="S3" s="13" t="str">
        <f t="shared" ref="S3:S66" si="6">IF($G3&lt;10,"0"&amp;$G3,$G3)</f>
        <v>02</v>
      </c>
      <c r="T3" t="str">
        <f t="shared" ref="T3:T66" si="7">IF($A3&lt;&gt;"","【"&amp;$C3&amp;"】","")</f>
        <v>【情報リテラシーⅡ】</v>
      </c>
    </row>
    <row r="4" spans="1:20">
      <c r="A4" s="1" t="s">
        <v>7</v>
      </c>
      <c r="B4" s="1" t="s">
        <v>39</v>
      </c>
      <c r="C4" s="37" t="s">
        <v>42</v>
      </c>
      <c r="D4" s="1" t="s">
        <v>13</v>
      </c>
      <c r="E4" s="1">
        <v>3</v>
      </c>
      <c r="F4" s="1">
        <v>2</v>
      </c>
      <c r="G4" s="12">
        <f t="shared" si="3"/>
        <v>3</v>
      </c>
      <c r="H4" s="1" t="s">
        <v>490</v>
      </c>
      <c r="I4" s="1" t="s">
        <v>403</v>
      </c>
      <c r="J4" s="1" t="s">
        <v>10</v>
      </c>
      <c r="K4" s="1">
        <v>2</v>
      </c>
      <c r="L4" s="37" t="str">
        <f t="shared" ca="1" si="4"/>
        <v>2402Inf3303【マイクロコンピュータ】</v>
      </c>
      <c r="N4" s="13">
        <f t="shared" ca="1" si="0"/>
        <v>24</v>
      </c>
      <c r="O4" s="13" t="str">
        <f ca="1">IF($B4&lt;&gt;"",IF(INDIRECT("高専別学科リスト!"&amp;ADDRESS(MATCH($B4,高専別学科リスト!B:B,0),3))&lt;10,"0"&amp;INDIRECT("高専別学科リスト!"&amp;ADDRESS(MATCH($B4,高専別学科リスト!B:B,0),3)),INDIRECT("高専別学科リスト!"&amp;ADDRESS(MATCH($B4,高専別学科リスト!B:B,0),3))),"")</f>
        <v>02</v>
      </c>
      <c r="P4" t="str">
        <f t="shared" ca="1" si="1"/>
        <v>Inf</v>
      </c>
      <c r="Q4">
        <f t="shared" ca="1" si="2"/>
        <v>3</v>
      </c>
      <c r="R4">
        <f t="shared" si="5"/>
        <v>3</v>
      </c>
      <c r="S4" s="13" t="str">
        <f t="shared" si="6"/>
        <v>03</v>
      </c>
      <c r="T4" t="str">
        <f t="shared" si="7"/>
        <v>【マイクロコンピュータ】</v>
      </c>
    </row>
    <row r="5" spans="1:20">
      <c r="A5" s="1" t="s">
        <v>7</v>
      </c>
      <c r="B5" s="1" t="s">
        <v>39</v>
      </c>
      <c r="C5" s="37" t="s">
        <v>43</v>
      </c>
      <c r="D5" s="1" t="s">
        <v>13</v>
      </c>
      <c r="E5" s="1">
        <v>3</v>
      </c>
      <c r="F5" s="1">
        <v>2</v>
      </c>
      <c r="G5" s="12">
        <f t="shared" si="3"/>
        <v>4</v>
      </c>
      <c r="H5" s="1" t="s">
        <v>490</v>
      </c>
      <c r="I5" s="1" t="s">
        <v>399</v>
      </c>
      <c r="J5" s="1" t="s">
        <v>10</v>
      </c>
      <c r="K5" s="1">
        <v>2</v>
      </c>
      <c r="L5" s="37" t="str">
        <f t="shared" ca="1" si="4"/>
        <v>2402Inf3304【プログラミング入門】</v>
      </c>
      <c r="N5" s="13">
        <f t="shared" ca="1" si="0"/>
        <v>24</v>
      </c>
      <c r="O5" s="13" t="str">
        <f ca="1">IF($B5&lt;&gt;"",IF(INDIRECT("高専別学科リスト!"&amp;ADDRESS(MATCH($B5,高専別学科リスト!B:B,0),3))&lt;10,"0"&amp;INDIRECT("高専別学科リスト!"&amp;ADDRESS(MATCH($B5,高専別学科リスト!B:B,0),3)),INDIRECT("高専別学科リスト!"&amp;ADDRESS(MATCH($B5,高専別学科リスト!B:B,0),3))),"")</f>
        <v>02</v>
      </c>
      <c r="P5" t="str">
        <f t="shared" ca="1" si="1"/>
        <v>Inf</v>
      </c>
      <c r="Q5">
        <f t="shared" ca="1" si="2"/>
        <v>3</v>
      </c>
      <c r="R5">
        <f t="shared" si="5"/>
        <v>3</v>
      </c>
      <c r="S5" s="13" t="str">
        <f t="shared" si="6"/>
        <v>04</v>
      </c>
      <c r="T5" t="str">
        <f t="shared" si="7"/>
        <v>【プログラミング入門】</v>
      </c>
    </row>
    <row r="6" spans="1:20">
      <c r="A6" s="1" t="s">
        <v>7</v>
      </c>
      <c r="B6" s="1" t="s">
        <v>39</v>
      </c>
      <c r="C6" s="37" t="s">
        <v>44</v>
      </c>
      <c r="D6" s="1" t="s">
        <v>14</v>
      </c>
      <c r="E6" s="1">
        <v>4</v>
      </c>
      <c r="F6" s="1">
        <v>3</v>
      </c>
      <c r="G6" s="12">
        <f t="shared" si="3"/>
        <v>5</v>
      </c>
      <c r="H6" s="1" t="s">
        <v>490</v>
      </c>
      <c r="I6" s="1" t="s">
        <v>401</v>
      </c>
      <c r="J6" s="1" t="s">
        <v>10</v>
      </c>
      <c r="K6" s="1">
        <v>2</v>
      </c>
      <c r="L6" s="37" t="str">
        <f t="shared" ca="1" si="4"/>
        <v>2402Inf4405【情報処理】</v>
      </c>
      <c r="N6" s="13">
        <f t="shared" ca="1" si="0"/>
        <v>24</v>
      </c>
      <c r="O6" s="13" t="str">
        <f ca="1">IF($B6&lt;&gt;"",IF(INDIRECT("高専別学科リスト!"&amp;ADDRESS(MATCH($B6,高専別学科リスト!B:B,0),3))&lt;10,"0"&amp;INDIRECT("高専別学科リスト!"&amp;ADDRESS(MATCH($B6,高専別学科リスト!B:B,0),3)),INDIRECT("高専別学科リスト!"&amp;ADDRESS(MATCH($B6,高専別学科リスト!B:B,0),3))),"")</f>
        <v>02</v>
      </c>
      <c r="P6" t="str">
        <f t="shared" ca="1" si="1"/>
        <v>Inf</v>
      </c>
      <c r="Q6">
        <f t="shared" ca="1" si="2"/>
        <v>4</v>
      </c>
      <c r="R6">
        <f t="shared" si="5"/>
        <v>4</v>
      </c>
      <c r="S6" s="13" t="str">
        <f t="shared" si="6"/>
        <v>05</v>
      </c>
      <c r="T6" t="str">
        <f t="shared" si="7"/>
        <v>【情報処理】</v>
      </c>
    </row>
    <row r="7" spans="1:20">
      <c r="A7" s="1" t="s">
        <v>7</v>
      </c>
      <c r="B7" s="1" t="s">
        <v>39</v>
      </c>
      <c r="C7" s="37" t="s">
        <v>45</v>
      </c>
      <c r="D7" s="1" t="s">
        <v>13</v>
      </c>
      <c r="E7" s="1">
        <v>3</v>
      </c>
      <c r="F7" s="1">
        <v>2</v>
      </c>
      <c r="G7" s="12">
        <f t="shared" si="3"/>
        <v>6</v>
      </c>
      <c r="H7" s="1" t="s">
        <v>490</v>
      </c>
      <c r="I7" s="1" t="s">
        <v>403</v>
      </c>
      <c r="J7" s="1" t="s">
        <v>10</v>
      </c>
      <c r="K7" s="1">
        <v>2</v>
      </c>
      <c r="L7" s="37" t="str">
        <f t="shared" ca="1" si="4"/>
        <v>2402Inf3306【ディジタル回路】</v>
      </c>
      <c r="N7" s="13">
        <f t="shared" ca="1" si="0"/>
        <v>24</v>
      </c>
      <c r="O7" s="13" t="str">
        <f ca="1">IF($B7&lt;&gt;"",IF(INDIRECT("高専別学科リスト!"&amp;ADDRESS(MATCH($B7,高専別学科リスト!B:B,0),3))&lt;10,"0"&amp;INDIRECT("高専別学科リスト!"&amp;ADDRESS(MATCH($B7,高専別学科リスト!B:B,0),3)),INDIRECT("高専別学科リスト!"&amp;ADDRESS(MATCH($B7,高専別学科リスト!B:B,0),3))),"")</f>
        <v>02</v>
      </c>
      <c r="P7" t="str">
        <f t="shared" ca="1" si="1"/>
        <v>Inf</v>
      </c>
      <c r="Q7">
        <f t="shared" ca="1" si="2"/>
        <v>3</v>
      </c>
      <c r="R7">
        <f t="shared" si="5"/>
        <v>3</v>
      </c>
      <c r="S7" s="13" t="str">
        <f t="shared" si="6"/>
        <v>06</v>
      </c>
      <c r="T7" t="str">
        <f t="shared" si="7"/>
        <v>【ディジタル回路】</v>
      </c>
    </row>
    <row r="8" spans="1:20">
      <c r="A8" s="1" t="s">
        <v>7</v>
      </c>
      <c r="B8" s="1" t="s">
        <v>39</v>
      </c>
      <c r="C8" s="37" t="s">
        <v>46</v>
      </c>
      <c r="D8" s="1" t="s">
        <v>13</v>
      </c>
      <c r="E8" s="1">
        <v>3</v>
      </c>
      <c r="F8" s="1">
        <v>2</v>
      </c>
      <c r="G8" s="12">
        <f t="shared" si="3"/>
        <v>7</v>
      </c>
      <c r="H8" s="1" t="s">
        <v>491</v>
      </c>
      <c r="I8" s="1" t="s">
        <v>390</v>
      </c>
      <c r="J8" s="1" t="s">
        <v>10</v>
      </c>
      <c r="K8" s="1">
        <v>2</v>
      </c>
      <c r="L8" s="37" t="str">
        <f t="shared" ca="1" si="4"/>
        <v>2402Ele3307【計測工学】</v>
      </c>
      <c r="N8" s="13">
        <f t="shared" ca="1" si="0"/>
        <v>24</v>
      </c>
      <c r="O8" s="13" t="str">
        <f ca="1">IF($B8&lt;&gt;"",IF(INDIRECT("高専別学科リスト!"&amp;ADDRESS(MATCH($B8,高専別学科リスト!B:B,0),3))&lt;10,"0"&amp;INDIRECT("高専別学科リスト!"&amp;ADDRESS(MATCH($B8,高専別学科リスト!B:B,0),3)),INDIRECT("高専別学科リスト!"&amp;ADDRESS(MATCH($B8,高専別学科リスト!B:B,0),3))),"")</f>
        <v>02</v>
      </c>
      <c r="P8" t="str">
        <f t="shared" ca="1" si="1"/>
        <v>Ele</v>
      </c>
      <c r="Q8">
        <f t="shared" ca="1" si="2"/>
        <v>3</v>
      </c>
      <c r="R8">
        <f t="shared" si="5"/>
        <v>3</v>
      </c>
      <c r="S8" s="13" t="str">
        <f t="shared" si="6"/>
        <v>07</v>
      </c>
      <c r="T8" t="str">
        <f t="shared" si="7"/>
        <v>【計測工学】</v>
      </c>
    </row>
    <row r="9" spans="1:20">
      <c r="A9" s="1" t="s">
        <v>7</v>
      </c>
      <c r="B9" s="1" t="s">
        <v>39</v>
      </c>
      <c r="C9" s="37" t="s">
        <v>47</v>
      </c>
      <c r="D9" s="1" t="s">
        <v>14</v>
      </c>
      <c r="E9" s="1">
        <v>4</v>
      </c>
      <c r="F9" s="1">
        <v>3</v>
      </c>
      <c r="G9" s="12">
        <f t="shared" si="3"/>
        <v>8</v>
      </c>
      <c r="H9" s="1" t="s">
        <v>491</v>
      </c>
      <c r="I9" s="1" t="s">
        <v>392</v>
      </c>
      <c r="J9" s="1" t="s">
        <v>10</v>
      </c>
      <c r="K9" s="1">
        <v>2</v>
      </c>
      <c r="L9" s="37" t="str">
        <f t="shared" ca="1" si="4"/>
        <v>2402Ele4408【制御工学】</v>
      </c>
      <c r="N9" s="13">
        <f t="shared" ca="1" si="0"/>
        <v>24</v>
      </c>
      <c r="O9" s="13" t="str">
        <f ca="1">IF($B9&lt;&gt;"",IF(INDIRECT("高専別学科リスト!"&amp;ADDRESS(MATCH($B9,高専別学科リスト!B:B,0),3))&lt;10,"0"&amp;INDIRECT("高専別学科リスト!"&amp;ADDRESS(MATCH($B9,高専別学科リスト!B:B,0),3)),INDIRECT("高専別学科リスト!"&amp;ADDRESS(MATCH($B9,高専別学科リスト!B:B,0),3))),"")</f>
        <v>02</v>
      </c>
      <c r="P9" t="str">
        <f t="shared" ca="1" si="1"/>
        <v>Ele</v>
      </c>
      <c r="Q9">
        <f t="shared" ca="1" si="2"/>
        <v>4</v>
      </c>
      <c r="R9">
        <f t="shared" si="5"/>
        <v>4</v>
      </c>
      <c r="S9" s="13" t="str">
        <f t="shared" si="6"/>
        <v>08</v>
      </c>
      <c r="T9" t="str">
        <f t="shared" si="7"/>
        <v>【制御工学】</v>
      </c>
    </row>
    <row r="10" spans="1:20">
      <c r="A10" s="1" t="s">
        <v>7</v>
      </c>
      <c r="B10" s="1" t="s">
        <v>39</v>
      </c>
      <c r="C10" s="37" t="s">
        <v>48</v>
      </c>
      <c r="D10" s="1" t="s">
        <v>11</v>
      </c>
      <c r="E10" s="1">
        <v>1</v>
      </c>
      <c r="F10" s="1">
        <v>1</v>
      </c>
      <c r="G10" s="12">
        <f t="shared" si="3"/>
        <v>9</v>
      </c>
      <c r="H10" s="1" t="s">
        <v>491</v>
      </c>
      <c r="I10" s="1" t="s">
        <v>380</v>
      </c>
      <c r="J10" s="1" t="s">
        <v>10</v>
      </c>
      <c r="K10" s="1">
        <v>2</v>
      </c>
      <c r="L10" s="37" t="str">
        <f t="shared" ca="1" si="4"/>
        <v>2402Ele1109【メカトロニクス概論】</v>
      </c>
      <c r="N10" s="13">
        <f t="shared" ca="1" si="0"/>
        <v>24</v>
      </c>
      <c r="O10" s="13" t="str">
        <f ca="1">IF($B10&lt;&gt;"",IF(INDIRECT("高専別学科リスト!"&amp;ADDRESS(MATCH($B10,高専別学科リスト!B:B,0),3))&lt;10,"0"&amp;INDIRECT("高専別学科リスト!"&amp;ADDRESS(MATCH($B10,高専別学科リスト!B:B,0),3)),INDIRECT("高専別学科リスト!"&amp;ADDRESS(MATCH($B10,高専別学科リスト!B:B,0),3))),"")</f>
        <v>02</v>
      </c>
      <c r="P10" t="str">
        <f t="shared" ca="1" si="1"/>
        <v>Ele</v>
      </c>
      <c r="Q10">
        <f t="shared" ca="1" si="2"/>
        <v>1</v>
      </c>
      <c r="R10">
        <f t="shared" si="5"/>
        <v>1</v>
      </c>
      <c r="S10" s="13" t="str">
        <f t="shared" si="6"/>
        <v>09</v>
      </c>
      <c r="T10" t="str">
        <f t="shared" si="7"/>
        <v>【メカトロニクス概論】</v>
      </c>
    </row>
    <row r="11" spans="1:20">
      <c r="A11" s="1" t="s">
        <v>7</v>
      </c>
      <c r="B11" s="1" t="s">
        <v>39</v>
      </c>
      <c r="C11" s="37" t="s">
        <v>49</v>
      </c>
      <c r="D11" s="1" t="s">
        <v>30</v>
      </c>
      <c r="E11" s="1">
        <v>4</v>
      </c>
      <c r="F11" s="1">
        <v>3</v>
      </c>
      <c r="G11" s="12">
        <f t="shared" si="3"/>
        <v>10</v>
      </c>
      <c r="H11" s="1" t="s">
        <v>492</v>
      </c>
      <c r="I11" s="1" t="s">
        <v>348</v>
      </c>
      <c r="J11" s="1" t="s">
        <v>10</v>
      </c>
      <c r="K11" s="1">
        <v>2</v>
      </c>
      <c r="L11" s="37" t="str">
        <f t="shared" ca="1" si="4"/>
        <v>2402Mec5410【メカトロニクス制御】</v>
      </c>
      <c r="N11" s="13">
        <f t="shared" ca="1" si="0"/>
        <v>24</v>
      </c>
      <c r="O11" s="13" t="str">
        <f ca="1">IF($B11&lt;&gt;"",IF(INDIRECT("高専別学科リスト!"&amp;ADDRESS(MATCH($B11,高専別学科リスト!B:B,0),3))&lt;10,"0"&amp;INDIRECT("高専別学科リスト!"&amp;ADDRESS(MATCH($B11,高専別学科リスト!B:B,0),3)),INDIRECT("高専別学科リスト!"&amp;ADDRESS(MATCH($B11,高専別学科リスト!B:B,0),3))),"")</f>
        <v>02</v>
      </c>
      <c r="P11" t="str">
        <f t="shared" ca="1" si="1"/>
        <v>Mec</v>
      </c>
      <c r="Q11">
        <f t="shared" ca="1" si="2"/>
        <v>5</v>
      </c>
      <c r="R11">
        <f t="shared" si="5"/>
        <v>4</v>
      </c>
      <c r="S11" s="13">
        <f t="shared" si="6"/>
        <v>10</v>
      </c>
      <c r="T11" t="str">
        <f t="shared" si="7"/>
        <v>【メカトロニクス制御】</v>
      </c>
    </row>
    <row r="12" spans="1:20">
      <c r="A12" s="1" t="s">
        <v>7</v>
      </c>
      <c r="B12" s="1" t="s">
        <v>39</v>
      </c>
      <c r="C12" s="37" t="s">
        <v>50</v>
      </c>
      <c r="D12" s="1" t="s">
        <v>12</v>
      </c>
      <c r="E12" s="1">
        <v>2</v>
      </c>
      <c r="F12" s="1">
        <v>2</v>
      </c>
      <c r="G12" s="12">
        <f t="shared" si="3"/>
        <v>11</v>
      </c>
      <c r="H12" s="1" t="s">
        <v>491</v>
      </c>
      <c r="I12" s="1" t="s">
        <v>380</v>
      </c>
      <c r="J12" s="1" t="s">
        <v>10</v>
      </c>
      <c r="K12" s="1">
        <v>2</v>
      </c>
      <c r="L12" s="37" t="str">
        <f t="shared" ca="1" si="4"/>
        <v>2402Ele2211【電気・電子基礎】</v>
      </c>
      <c r="N12" s="13">
        <f t="shared" ca="1" si="0"/>
        <v>24</v>
      </c>
      <c r="O12" s="13" t="str">
        <f ca="1">IF($B12&lt;&gt;"",IF(INDIRECT("高専別学科リスト!"&amp;ADDRESS(MATCH($B12,高専別学科リスト!B:B,0),3))&lt;10,"0"&amp;INDIRECT("高専別学科リスト!"&amp;ADDRESS(MATCH($B12,高専別学科リスト!B:B,0),3)),INDIRECT("高専別学科リスト!"&amp;ADDRESS(MATCH($B12,高専別学科リスト!B:B,0),3))),"")</f>
        <v>02</v>
      </c>
      <c r="P12" t="str">
        <f t="shared" ca="1" si="1"/>
        <v>Ele</v>
      </c>
      <c r="Q12">
        <f t="shared" ca="1" si="2"/>
        <v>2</v>
      </c>
      <c r="R12">
        <f t="shared" si="5"/>
        <v>2</v>
      </c>
      <c r="S12" s="13">
        <f t="shared" si="6"/>
        <v>11</v>
      </c>
      <c r="T12" t="str">
        <f t="shared" si="7"/>
        <v>【電気・電子基礎】</v>
      </c>
    </row>
    <row r="13" spans="1:20">
      <c r="A13" s="1" t="s">
        <v>7</v>
      </c>
      <c r="B13" s="1" t="s">
        <v>39</v>
      </c>
      <c r="C13" s="37" t="s">
        <v>51</v>
      </c>
      <c r="D13" s="1" t="s">
        <v>13</v>
      </c>
      <c r="E13" s="1">
        <v>3</v>
      </c>
      <c r="F13" s="1">
        <v>2</v>
      </c>
      <c r="G13" s="12">
        <f t="shared" si="3"/>
        <v>12</v>
      </c>
      <c r="H13" s="1" t="s">
        <v>491</v>
      </c>
      <c r="I13" s="1" t="s">
        <v>380</v>
      </c>
      <c r="J13" s="1" t="s">
        <v>10</v>
      </c>
      <c r="K13" s="1">
        <v>2</v>
      </c>
      <c r="L13" s="37" t="str">
        <f t="shared" ca="1" si="4"/>
        <v>2402Ele3312【電気回路】</v>
      </c>
      <c r="N13" s="13">
        <f t="shared" ca="1" si="0"/>
        <v>24</v>
      </c>
      <c r="O13" s="13" t="str">
        <f ca="1">IF($B13&lt;&gt;"",IF(INDIRECT("高専別学科リスト!"&amp;ADDRESS(MATCH($B13,高専別学科リスト!B:B,0),3))&lt;10,"0"&amp;INDIRECT("高専別学科リスト!"&amp;ADDRESS(MATCH($B13,高専別学科リスト!B:B,0),3)),INDIRECT("高専別学科リスト!"&amp;ADDRESS(MATCH($B13,高専別学科リスト!B:B,0),3))),"")</f>
        <v>02</v>
      </c>
      <c r="P13" t="str">
        <f t="shared" ca="1" si="1"/>
        <v>Ele</v>
      </c>
      <c r="Q13">
        <f t="shared" ca="1" si="2"/>
        <v>3</v>
      </c>
      <c r="R13">
        <f t="shared" si="5"/>
        <v>3</v>
      </c>
      <c r="S13" s="13">
        <f t="shared" si="6"/>
        <v>12</v>
      </c>
      <c r="T13" t="str">
        <f t="shared" si="7"/>
        <v>【電気回路】</v>
      </c>
    </row>
    <row r="14" spans="1:20">
      <c r="A14" s="1" t="s">
        <v>7</v>
      </c>
      <c r="B14" s="1" t="s">
        <v>39</v>
      </c>
      <c r="C14" s="37" t="s">
        <v>52</v>
      </c>
      <c r="D14" s="1" t="s">
        <v>14</v>
      </c>
      <c r="E14" s="1">
        <v>4</v>
      </c>
      <c r="F14" s="1">
        <v>3</v>
      </c>
      <c r="G14" s="12">
        <f t="shared" si="3"/>
        <v>13</v>
      </c>
      <c r="H14" s="1" t="s">
        <v>491</v>
      </c>
      <c r="I14" s="1" t="s">
        <v>384</v>
      </c>
      <c r="J14" s="1" t="s">
        <v>10</v>
      </c>
      <c r="K14" s="1">
        <v>2</v>
      </c>
      <c r="L14" s="37" t="str">
        <f t="shared" ca="1" si="4"/>
        <v>2402Ele4413【電子回路】</v>
      </c>
      <c r="N14" s="13">
        <f t="shared" ca="1" si="0"/>
        <v>24</v>
      </c>
      <c r="O14" s="13" t="str">
        <f ca="1">IF($B14&lt;&gt;"",IF(INDIRECT("高専別学科リスト!"&amp;ADDRESS(MATCH($B14,高専別学科リスト!B:B,0),3))&lt;10,"0"&amp;INDIRECT("高専別学科リスト!"&amp;ADDRESS(MATCH($B14,高専別学科リスト!B:B,0),3)),INDIRECT("高専別学科リスト!"&amp;ADDRESS(MATCH($B14,高専別学科リスト!B:B,0),3))),"")</f>
        <v>02</v>
      </c>
      <c r="P14" t="str">
        <f t="shared" ca="1" si="1"/>
        <v>Ele</v>
      </c>
      <c r="Q14">
        <f t="shared" ca="1" si="2"/>
        <v>4</v>
      </c>
      <c r="R14">
        <f t="shared" si="5"/>
        <v>4</v>
      </c>
      <c r="S14" s="13">
        <f t="shared" si="6"/>
        <v>13</v>
      </c>
      <c r="T14" t="str">
        <f t="shared" si="7"/>
        <v>【電子回路】</v>
      </c>
    </row>
    <row r="15" spans="1:20">
      <c r="A15" s="1" t="s">
        <v>7</v>
      </c>
      <c r="B15" s="1" t="s">
        <v>39</v>
      </c>
      <c r="C15" s="37" t="s">
        <v>53</v>
      </c>
      <c r="D15" s="1" t="s">
        <v>14</v>
      </c>
      <c r="E15" s="1">
        <v>4</v>
      </c>
      <c r="F15" s="1">
        <v>3</v>
      </c>
      <c r="G15" s="12">
        <f t="shared" si="3"/>
        <v>14</v>
      </c>
      <c r="H15" s="1" t="s">
        <v>491</v>
      </c>
      <c r="I15" s="1" t="s">
        <v>382</v>
      </c>
      <c r="J15" s="1" t="s">
        <v>10</v>
      </c>
      <c r="K15" s="1">
        <v>2</v>
      </c>
      <c r="L15" s="37" t="str">
        <f t="shared" ca="1" si="4"/>
        <v>2402Ele4414【電磁気学】</v>
      </c>
      <c r="N15" s="13">
        <f t="shared" ca="1" si="0"/>
        <v>24</v>
      </c>
      <c r="O15" s="13" t="str">
        <f ca="1">IF($B15&lt;&gt;"",IF(INDIRECT("高専別学科リスト!"&amp;ADDRESS(MATCH($B15,高専別学科リスト!B:B,0),3))&lt;10,"0"&amp;INDIRECT("高専別学科リスト!"&amp;ADDRESS(MATCH($B15,高専別学科リスト!B:B,0),3)),INDIRECT("高専別学科リスト!"&amp;ADDRESS(MATCH($B15,高専別学科リスト!B:B,0),3))),"")</f>
        <v>02</v>
      </c>
      <c r="P15" t="str">
        <f t="shared" ca="1" si="1"/>
        <v>Ele</v>
      </c>
      <c r="Q15">
        <f t="shared" ca="1" si="2"/>
        <v>4</v>
      </c>
      <c r="R15">
        <f t="shared" si="5"/>
        <v>4</v>
      </c>
      <c r="S15" s="13">
        <f t="shared" si="6"/>
        <v>14</v>
      </c>
      <c r="T15" t="str">
        <f t="shared" si="7"/>
        <v>【電磁気学】</v>
      </c>
    </row>
    <row r="16" spans="1:20">
      <c r="A16" s="1" t="s">
        <v>7</v>
      </c>
      <c r="B16" s="1" t="s">
        <v>39</v>
      </c>
      <c r="C16" s="37" t="s">
        <v>54</v>
      </c>
      <c r="D16" s="1" t="s">
        <v>14</v>
      </c>
      <c r="E16" s="1">
        <v>4</v>
      </c>
      <c r="F16" s="1">
        <v>3</v>
      </c>
      <c r="G16" s="12">
        <f t="shared" si="3"/>
        <v>15</v>
      </c>
      <c r="H16" s="1" t="s">
        <v>491</v>
      </c>
      <c r="I16" s="1" t="s">
        <v>388</v>
      </c>
      <c r="J16" s="1" t="s">
        <v>10</v>
      </c>
      <c r="K16" s="1">
        <v>2</v>
      </c>
      <c r="L16" s="37" t="str">
        <f t="shared" ca="1" si="4"/>
        <v>2402Ele4415【電気機器】</v>
      </c>
      <c r="N16" s="13">
        <f t="shared" ca="1" si="0"/>
        <v>24</v>
      </c>
      <c r="O16" s="13" t="str">
        <f ca="1">IF($B16&lt;&gt;"",IF(INDIRECT("高専別学科リスト!"&amp;ADDRESS(MATCH($B16,高専別学科リスト!B:B,0),3))&lt;10,"0"&amp;INDIRECT("高専別学科リスト!"&amp;ADDRESS(MATCH($B16,高専別学科リスト!B:B,0),3)),INDIRECT("高専別学科リスト!"&amp;ADDRESS(MATCH($B16,高専別学科リスト!B:B,0),3))),"")</f>
        <v>02</v>
      </c>
      <c r="P16" t="str">
        <f t="shared" ca="1" si="1"/>
        <v>Ele</v>
      </c>
      <c r="Q16">
        <f t="shared" ca="1" si="2"/>
        <v>4</v>
      </c>
      <c r="R16">
        <f t="shared" si="5"/>
        <v>4</v>
      </c>
      <c r="S16" s="13">
        <f t="shared" si="6"/>
        <v>15</v>
      </c>
      <c r="T16" t="str">
        <f t="shared" si="7"/>
        <v>【電気機器】</v>
      </c>
    </row>
    <row r="17" spans="1:20">
      <c r="A17" s="1" t="s">
        <v>7</v>
      </c>
      <c r="B17" s="1" t="s">
        <v>39</v>
      </c>
      <c r="C17" s="37" t="s">
        <v>55</v>
      </c>
      <c r="D17" s="1" t="s">
        <v>30</v>
      </c>
      <c r="E17" s="1">
        <v>4</v>
      </c>
      <c r="F17" s="1">
        <v>3</v>
      </c>
      <c r="G17" s="12">
        <f t="shared" si="3"/>
        <v>16</v>
      </c>
      <c r="H17" s="1" t="s">
        <v>491</v>
      </c>
      <c r="I17" s="1" t="s">
        <v>390</v>
      </c>
      <c r="J17" s="1" t="s">
        <v>10</v>
      </c>
      <c r="K17" s="1">
        <v>2</v>
      </c>
      <c r="L17" s="37" t="str">
        <f t="shared" ca="1" si="4"/>
        <v>2402Ele5416【センサ工学】</v>
      </c>
      <c r="N17" s="13">
        <f t="shared" ca="1" si="0"/>
        <v>24</v>
      </c>
      <c r="O17" s="13" t="str">
        <f ca="1">IF($B17&lt;&gt;"",IF(INDIRECT("高専別学科リスト!"&amp;ADDRESS(MATCH($B17,高専別学科リスト!B:B,0),3))&lt;10,"0"&amp;INDIRECT("高専別学科リスト!"&amp;ADDRESS(MATCH($B17,高専別学科リスト!B:B,0),3)),INDIRECT("高専別学科リスト!"&amp;ADDRESS(MATCH($B17,高専別学科リスト!B:B,0),3))),"")</f>
        <v>02</v>
      </c>
      <c r="P17" t="str">
        <f t="shared" ca="1" si="1"/>
        <v>Ele</v>
      </c>
      <c r="Q17">
        <f t="shared" ca="1" si="2"/>
        <v>5</v>
      </c>
      <c r="R17">
        <f t="shared" si="5"/>
        <v>4</v>
      </c>
      <c r="S17" s="13">
        <f t="shared" si="6"/>
        <v>16</v>
      </c>
      <c r="T17" t="str">
        <f t="shared" si="7"/>
        <v>【センサ工学】</v>
      </c>
    </row>
    <row r="18" spans="1:20">
      <c r="A18" s="1" t="s">
        <v>7</v>
      </c>
      <c r="B18" s="1" t="s">
        <v>39</v>
      </c>
      <c r="C18" s="37" t="s">
        <v>56</v>
      </c>
      <c r="D18" s="1" t="s">
        <v>13</v>
      </c>
      <c r="E18" s="1">
        <v>3</v>
      </c>
      <c r="F18" s="1">
        <v>2</v>
      </c>
      <c r="G18" s="12">
        <f t="shared" si="3"/>
        <v>17</v>
      </c>
      <c r="H18" s="1" t="s">
        <v>492</v>
      </c>
      <c r="I18" s="1" t="s">
        <v>342</v>
      </c>
      <c r="J18" s="1" t="s">
        <v>10</v>
      </c>
      <c r="K18" s="1">
        <v>2</v>
      </c>
      <c r="L18" s="37" t="str">
        <f t="shared" ca="1" si="4"/>
        <v>2402Mec3317【機械工作法】</v>
      </c>
      <c r="N18" s="13">
        <f t="shared" ca="1" si="0"/>
        <v>24</v>
      </c>
      <c r="O18" s="13" t="str">
        <f ca="1">IF($B18&lt;&gt;"",IF(INDIRECT("高専別学科リスト!"&amp;ADDRESS(MATCH($B18,高専別学科リスト!B:B,0),3))&lt;10,"0"&amp;INDIRECT("高専別学科リスト!"&amp;ADDRESS(MATCH($B18,高専別学科リスト!B:B,0),3)),INDIRECT("高専別学科リスト!"&amp;ADDRESS(MATCH($B18,高専別学科リスト!B:B,0),3))),"")</f>
        <v>02</v>
      </c>
      <c r="P18" t="str">
        <f t="shared" ca="1" si="1"/>
        <v>Mec</v>
      </c>
      <c r="Q18">
        <f t="shared" ca="1" si="2"/>
        <v>3</v>
      </c>
      <c r="R18">
        <f t="shared" si="5"/>
        <v>3</v>
      </c>
      <c r="S18" s="13">
        <f t="shared" si="6"/>
        <v>17</v>
      </c>
      <c r="T18" t="str">
        <f t="shared" si="7"/>
        <v>【機械工作法】</v>
      </c>
    </row>
    <row r="19" spans="1:20">
      <c r="A19" s="1" t="s">
        <v>7</v>
      </c>
      <c r="B19" s="1" t="s">
        <v>39</v>
      </c>
      <c r="C19" s="37" t="s">
        <v>57</v>
      </c>
      <c r="D19" s="1" t="s">
        <v>12</v>
      </c>
      <c r="E19" s="1">
        <v>2</v>
      </c>
      <c r="F19" s="1">
        <v>2</v>
      </c>
      <c r="G19" s="12">
        <f t="shared" si="3"/>
        <v>18</v>
      </c>
      <c r="H19" s="1" t="s">
        <v>492</v>
      </c>
      <c r="I19" s="1" t="s">
        <v>334</v>
      </c>
      <c r="J19" s="1" t="s">
        <v>10</v>
      </c>
      <c r="K19" s="1">
        <v>2</v>
      </c>
      <c r="L19" s="37" t="str">
        <f t="shared" ca="1" si="4"/>
        <v>2402Mec2218【製図】</v>
      </c>
      <c r="N19" s="13">
        <f t="shared" ca="1" si="0"/>
        <v>24</v>
      </c>
      <c r="O19" s="13" t="str">
        <f ca="1">IF($B19&lt;&gt;"",IF(INDIRECT("高専別学科リスト!"&amp;ADDRESS(MATCH($B19,高専別学科リスト!B:B,0),3))&lt;10,"0"&amp;INDIRECT("高専別学科リスト!"&amp;ADDRESS(MATCH($B19,高専別学科リスト!B:B,0),3)),INDIRECT("高専別学科リスト!"&amp;ADDRESS(MATCH($B19,高専別学科リスト!B:B,0),3))),"")</f>
        <v>02</v>
      </c>
      <c r="P19" t="str">
        <f t="shared" ca="1" si="1"/>
        <v>Mec</v>
      </c>
      <c r="Q19">
        <f t="shared" ca="1" si="2"/>
        <v>2</v>
      </c>
      <c r="R19">
        <f t="shared" si="5"/>
        <v>2</v>
      </c>
      <c r="S19" s="13">
        <f t="shared" si="6"/>
        <v>18</v>
      </c>
      <c r="T19" t="str">
        <f t="shared" si="7"/>
        <v>【製図】</v>
      </c>
    </row>
    <row r="20" spans="1:20">
      <c r="A20" s="1" t="s">
        <v>7</v>
      </c>
      <c r="B20" s="1" t="s">
        <v>39</v>
      </c>
      <c r="C20" s="37" t="s">
        <v>58</v>
      </c>
      <c r="D20" s="1" t="s">
        <v>14</v>
      </c>
      <c r="E20" s="1">
        <v>4</v>
      </c>
      <c r="F20" s="1">
        <v>3</v>
      </c>
      <c r="G20" s="12">
        <f t="shared" si="3"/>
        <v>19</v>
      </c>
      <c r="H20" s="1" t="s">
        <v>492</v>
      </c>
      <c r="I20" s="1" t="s">
        <v>336</v>
      </c>
      <c r="J20" s="1" t="s">
        <v>10</v>
      </c>
      <c r="K20" s="1">
        <v>2</v>
      </c>
      <c r="L20" s="37" t="str">
        <f t="shared" ca="1" si="4"/>
        <v>2402Mec4419【設計法】</v>
      </c>
      <c r="N20" s="13">
        <f t="shared" ca="1" si="0"/>
        <v>24</v>
      </c>
      <c r="O20" s="13" t="str">
        <f ca="1">IF($B20&lt;&gt;"",IF(INDIRECT("高専別学科リスト!"&amp;ADDRESS(MATCH($B20,高専別学科リスト!B:B,0),3))&lt;10,"0"&amp;INDIRECT("高専別学科リスト!"&amp;ADDRESS(MATCH($B20,高専別学科リスト!B:B,0),3)),INDIRECT("高専別学科リスト!"&amp;ADDRESS(MATCH($B20,高専別学科リスト!B:B,0),3))),"")</f>
        <v>02</v>
      </c>
      <c r="P20" t="str">
        <f t="shared" ca="1" si="1"/>
        <v>Mec</v>
      </c>
      <c r="Q20">
        <f t="shared" ca="1" si="2"/>
        <v>4</v>
      </c>
      <c r="R20">
        <f t="shared" si="5"/>
        <v>4</v>
      </c>
      <c r="S20" s="13">
        <f t="shared" si="6"/>
        <v>19</v>
      </c>
      <c r="T20" t="str">
        <f t="shared" si="7"/>
        <v>【設計法】</v>
      </c>
    </row>
    <row r="21" spans="1:20">
      <c r="A21" s="1" t="s">
        <v>7</v>
      </c>
      <c r="B21" s="1" t="s">
        <v>39</v>
      </c>
      <c r="C21" s="37" t="s">
        <v>59</v>
      </c>
      <c r="D21" s="1" t="s">
        <v>13</v>
      </c>
      <c r="E21" s="1">
        <v>3</v>
      </c>
      <c r="F21" s="1">
        <v>2</v>
      </c>
      <c r="G21" s="12">
        <f t="shared" si="3"/>
        <v>20</v>
      </c>
      <c r="H21" s="1" t="s">
        <v>492</v>
      </c>
      <c r="I21" s="1" t="s">
        <v>338</v>
      </c>
      <c r="J21" s="1" t="s">
        <v>10</v>
      </c>
      <c r="K21" s="1">
        <v>2</v>
      </c>
      <c r="L21" s="37" t="str">
        <f t="shared" ca="1" si="4"/>
        <v>2402Mec3320【材料力学Ⅰ】</v>
      </c>
      <c r="N21" s="13">
        <f t="shared" ca="1" si="0"/>
        <v>24</v>
      </c>
      <c r="O21" s="13" t="str">
        <f ca="1">IF($B21&lt;&gt;"",IF(INDIRECT("高専別学科リスト!"&amp;ADDRESS(MATCH($B21,高専別学科リスト!B:B,0),3))&lt;10,"0"&amp;INDIRECT("高専別学科リスト!"&amp;ADDRESS(MATCH($B21,高専別学科リスト!B:B,0),3)),INDIRECT("高専別学科リスト!"&amp;ADDRESS(MATCH($B21,高専別学科リスト!B:B,0),3))),"")</f>
        <v>02</v>
      </c>
      <c r="P21" t="str">
        <f t="shared" ca="1" si="1"/>
        <v>Mec</v>
      </c>
      <c r="Q21">
        <f t="shared" ca="1" si="2"/>
        <v>3</v>
      </c>
      <c r="R21">
        <f t="shared" si="5"/>
        <v>3</v>
      </c>
      <c r="S21" s="13">
        <f t="shared" si="6"/>
        <v>20</v>
      </c>
      <c r="T21" t="str">
        <f t="shared" si="7"/>
        <v>【材料力学Ⅰ】</v>
      </c>
    </row>
    <row r="22" spans="1:20">
      <c r="A22" s="1" t="s">
        <v>7</v>
      </c>
      <c r="B22" s="1" t="s">
        <v>39</v>
      </c>
      <c r="C22" s="37" t="s">
        <v>60</v>
      </c>
      <c r="D22" s="1" t="s">
        <v>13</v>
      </c>
      <c r="E22" s="1">
        <v>3</v>
      </c>
      <c r="F22" s="1">
        <v>2</v>
      </c>
      <c r="G22" s="12">
        <f t="shared" si="3"/>
        <v>21</v>
      </c>
      <c r="H22" s="1" t="s">
        <v>492</v>
      </c>
      <c r="I22" s="1" t="s">
        <v>338</v>
      </c>
      <c r="J22" s="1" t="s">
        <v>10</v>
      </c>
      <c r="K22" s="1">
        <v>2</v>
      </c>
      <c r="L22" s="37" t="str">
        <f t="shared" ca="1" si="4"/>
        <v>2402Mec33【応用力学】</v>
      </c>
      <c r="N22" s="13">
        <f t="shared" ca="1" si="0"/>
        <v>24</v>
      </c>
      <c r="O22" s="13" t="str">
        <f ca="1">IF($B22&lt;&gt;"",IF(INDIRECT("高専別学科リスト!"&amp;ADDRESS(MATCH($B22,高専別学科リスト!B:B,0),3))&lt;10,"0"&amp;INDIRECT("高専別学科リスト!"&amp;ADDRESS(MATCH($B22,高専別学科リスト!B:B,0),3)),INDIRECT("高専別学科リスト!"&amp;ADDRESS(MATCH($B22,高専別学科リスト!B:B,0),3))),"")</f>
        <v>02</v>
      </c>
      <c r="P22" t="str">
        <f t="shared" ca="1" si="1"/>
        <v>Mec</v>
      </c>
      <c r="Q22">
        <f t="shared" ca="1" si="2"/>
        <v>3</v>
      </c>
      <c r="R22">
        <f t="shared" si="5"/>
        <v>3</v>
      </c>
      <c r="S22" s="13"/>
      <c r="T22" t="str">
        <f t="shared" si="7"/>
        <v>【応用力学】</v>
      </c>
    </row>
    <row r="23" spans="1:20">
      <c r="A23" s="1" t="s">
        <v>7</v>
      </c>
      <c r="B23" s="1" t="s">
        <v>39</v>
      </c>
      <c r="C23" s="37" t="s">
        <v>61</v>
      </c>
      <c r="D23" s="1" t="s">
        <v>14</v>
      </c>
      <c r="E23" s="1">
        <v>3</v>
      </c>
      <c r="F23" s="1">
        <v>3</v>
      </c>
      <c r="G23" s="12">
        <f t="shared" si="3"/>
        <v>22</v>
      </c>
      <c r="H23" s="1" t="s">
        <v>271</v>
      </c>
      <c r="I23" s="1" t="s">
        <v>318</v>
      </c>
      <c r="J23" s="1" t="s">
        <v>10</v>
      </c>
      <c r="K23" s="1">
        <v>1</v>
      </c>
      <c r="L23" s="37" t="str">
        <f t="shared" ca="1" si="4"/>
        <v>2402Hss4322【工業英語Ⅰ】</v>
      </c>
      <c r="N23" s="13">
        <f t="shared" ca="1" si="0"/>
        <v>24</v>
      </c>
      <c r="O23" s="13" t="str">
        <f ca="1">IF($B23&lt;&gt;"",IF(INDIRECT("高専別学科リスト!"&amp;ADDRESS(MATCH($B23,高専別学科リスト!B:B,0),3))&lt;10,"0"&amp;INDIRECT("高専別学科リスト!"&amp;ADDRESS(MATCH($B23,高専別学科リスト!B:B,0),3)),INDIRECT("高専別学科リスト!"&amp;ADDRESS(MATCH($B23,高専別学科リスト!B:B,0),3))),"")</f>
        <v>02</v>
      </c>
      <c r="P23" t="str">
        <f t="shared" ca="1" si="1"/>
        <v>Hss</v>
      </c>
      <c r="Q23">
        <f t="shared" ca="1" si="2"/>
        <v>4</v>
      </c>
      <c r="R23">
        <f t="shared" si="5"/>
        <v>3</v>
      </c>
      <c r="S23" s="13">
        <f t="shared" si="6"/>
        <v>22</v>
      </c>
      <c r="T23" t="str">
        <f t="shared" si="7"/>
        <v>【工業英語Ⅰ】</v>
      </c>
    </row>
    <row r="24" spans="1:20">
      <c r="A24" s="1" t="s">
        <v>7</v>
      </c>
      <c r="B24" s="1" t="s">
        <v>39</v>
      </c>
      <c r="C24" s="37" t="s">
        <v>62</v>
      </c>
      <c r="D24" s="1" t="s">
        <v>11</v>
      </c>
      <c r="E24" s="1">
        <v>1</v>
      </c>
      <c r="F24" s="1">
        <v>1</v>
      </c>
      <c r="G24" s="12">
        <f t="shared" si="3"/>
        <v>23</v>
      </c>
      <c r="H24" s="1" t="s">
        <v>492</v>
      </c>
      <c r="I24" s="1" t="s">
        <v>502</v>
      </c>
      <c r="J24" s="1" t="s">
        <v>10</v>
      </c>
      <c r="K24" s="1">
        <v>2</v>
      </c>
      <c r="L24" s="37" t="str">
        <f t="shared" ca="1" si="4"/>
        <v>2402Mec1123【工学実習Ⅰ】</v>
      </c>
      <c r="N24" s="13">
        <f t="shared" ca="1" si="0"/>
        <v>24</v>
      </c>
      <c r="O24" s="13" t="str">
        <f ca="1">IF($B24&lt;&gt;"",IF(INDIRECT("高専別学科リスト!"&amp;ADDRESS(MATCH($B24,高専別学科リスト!B:B,0),3))&lt;10,"0"&amp;INDIRECT("高専別学科リスト!"&amp;ADDRESS(MATCH($B24,高専別学科リスト!B:B,0),3)),INDIRECT("高専別学科リスト!"&amp;ADDRESS(MATCH($B24,高専別学科リスト!B:B,0),3))),"")</f>
        <v>02</v>
      </c>
      <c r="P24" t="str">
        <f t="shared" ca="1" si="1"/>
        <v>Mec</v>
      </c>
      <c r="Q24">
        <f t="shared" ca="1" si="2"/>
        <v>1</v>
      </c>
      <c r="R24">
        <f t="shared" si="5"/>
        <v>1</v>
      </c>
      <c r="S24" s="13">
        <f t="shared" si="6"/>
        <v>23</v>
      </c>
      <c r="T24" t="str">
        <f t="shared" si="7"/>
        <v>【工学実習Ⅰ】</v>
      </c>
    </row>
    <row r="25" spans="1:20">
      <c r="A25" s="1" t="s">
        <v>7</v>
      </c>
      <c r="B25" s="1" t="s">
        <v>39</v>
      </c>
      <c r="C25" s="37" t="s">
        <v>63</v>
      </c>
      <c r="D25" s="1" t="s">
        <v>12</v>
      </c>
      <c r="E25" s="1">
        <v>2</v>
      </c>
      <c r="F25" s="1">
        <v>2</v>
      </c>
      <c r="G25" s="12">
        <f t="shared" si="3"/>
        <v>24</v>
      </c>
      <c r="H25" s="1" t="s">
        <v>491</v>
      </c>
      <c r="I25" s="1" t="s">
        <v>396</v>
      </c>
      <c r="J25" s="1" t="s">
        <v>10</v>
      </c>
      <c r="K25" s="1">
        <v>2</v>
      </c>
      <c r="L25" s="37" t="str">
        <f t="shared" ca="1" si="4"/>
        <v>2402Ele2224【工学実習Ⅱ】</v>
      </c>
      <c r="N25" s="13">
        <f t="shared" ca="1" si="0"/>
        <v>24</v>
      </c>
      <c r="O25" s="13" t="str">
        <f ca="1">IF($B25&lt;&gt;"",IF(INDIRECT("高専別学科リスト!"&amp;ADDRESS(MATCH($B25,高専別学科リスト!B:B,0),3))&lt;10,"0"&amp;INDIRECT("高専別学科リスト!"&amp;ADDRESS(MATCH($B25,高専別学科リスト!B:B,0),3)),INDIRECT("高専別学科リスト!"&amp;ADDRESS(MATCH($B25,高専別学科リスト!B:B,0),3))),"")</f>
        <v>02</v>
      </c>
      <c r="P25" t="str">
        <f t="shared" ca="1" si="1"/>
        <v>Ele</v>
      </c>
      <c r="Q25">
        <f t="shared" ca="1" si="2"/>
        <v>2</v>
      </c>
      <c r="R25">
        <f t="shared" si="5"/>
        <v>2</v>
      </c>
      <c r="S25" s="13">
        <f t="shared" si="6"/>
        <v>24</v>
      </c>
      <c r="T25" t="str">
        <f t="shared" si="7"/>
        <v>【工学実習Ⅱ】</v>
      </c>
    </row>
    <row r="26" spans="1:20">
      <c r="A26" s="1" t="s">
        <v>7</v>
      </c>
      <c r="B26" s="1" t="s">
        <v>39</v>
      </c>
      <c r="C26" s="37" t="s">
        <v>64</v>
      </c>
      <c r="D26" s="1" t="s">
        <v>13</v>
      </c>
      <c r="E26" s="1">
        <v>3</v>
      </c>
      <c r="F26" s="1">
        <v>2</v>
      </c>
      <c r="G26" s="12">
        <f t="shared" si="3"/>
        <v>25</v>
      </c>
      <c r="H26" s="1" t="s">
        <v>492</v>
      </c>
      <c r="I26" s="1" t="s">
        <v>502</v>
      </c>
      <c r="J26" s="1" t="s">
        <v>10</v>
      </c>
      <c r="K26" s="1">
        <v>3</v>
      </c>
      <c r="L26" s="37" t="str">
        <f t="shared" ca="1" si="4"/>
        <v>2402Mec3325【工学実験Ⅰ】</v>
      </c>
      <c r="N26" s="13">
        <f t="shared" ca="1" si="0"/>
        <v>24</v>
      </c>
      <c r="O26" s="13" t="str">
        <f ca="1">IF($B26&lt;&gt;"",IF(INDIRECT("高専別学科リスト!"&amp;ADDRESS(MATCH($B26,高専別学科リスト!B:B,0),3))&lt;10,"0"&amp;INDIRECT("高専別学科リスト!"&amp;ADDRESS(MATCH($B26,高専別学科リスト!B:B,0),3)),INDIRECT("高専別学科リスト!"&amp;ADDRESS(MATCH($B26,高専別学科リスト!B:B,0),3))),"")</f>
        <v>02</v>
      </c>
      <c r="P26" t="str">
        <f t="shared" ca="1" si="1"/>
        <v>Mec</v>
      </c>
      <c r="Q26">
        <f t="shared" ca="1" si="2"/>
        <v>3</v>
      </c>
      <c r="R26">
        <f t="shared" si="5"/>
        <v>3</v>
      </c>
      <c r="S26" s="13">
        <f t="shared" si="6"/>
        <v>25</v>
      </c>
      <c r="T26" t="str">
        <f t="shared" si="7"/>
        <v>【工学実験Ⅰ】</v>
      </c>
    </row>
    <row r="27" spans="1:20">
      <c r="A27" s="1" t="s">
        <v>7</v>
      </c>
      <c r="B27" s="1" t="s">
        <v>39</v>
      </c>
      <c r="C27" s="37" t="s">
        <v>65</v>
      </c>
      <c r="D27" s="1" t="s">
        <v>14</v>
      </c>
      <c r="E27" s="1">
        <v>4</v>
      </c>
      <c r="F27" s="1">
        <v>3</v>
      </c>
      <c r="G27" s="12">
        <f t="shared" si="3"/>
        <v>26</v>
      </c>
      <c r="H27" s="1" t="s">
        <v>491</v>
      </c>
      <c r="I27" s="1" t="s">
        <v>396</v>
      </c>
      <c r="J27" s="1" t="s">
        <v>10</v>
      </c>
      <c r="K27" s="1">
        <v>3</v>
      </c>
      <c r="L27" s="37" t="str">
        <f t="shared" ca="1" si="4"/>
        <v>2402Ele4426【工学実験Ⅱ】</v>
      </c>
      <c r="N27" s="13">
        <f t="shared" ca="1" si="0"/>
        <v>24</v>
      </c>
      <c r="O27" s="13" t="str">
        <f ca="1">IF($B27&lt;&gt;"",IF(INDIRECT("高専別学科リスト!"&amp;ADDRESS(MATCH($B27,高専別学科リスト!B:B,0),3))&lt;10,"0"&amp;INDIRECT("高専別学科リスト!"&amp;ADDRESS(MATCH($B27,高専別学科リスト!B:B,0),3)),INDIRECT("高専別学科リスト!"&amp;ADDRESS(MATCH($B27,高専別学科リスト!B:B,0),3))),"")</f>
        <v>02</v>
      </c>
      <c r="P27" t="str">
        <f t="shared" ca="1" si="1"/>
        <v>Ele</v>
      </c>
      <c r="Q27">
        <f t="shared" ca="1" si="2"/>
        <v>4</v>
      </c>
      <c r="R27">
        <f t="shared" si="5"/>
        <v>4</v>
      </c>
      <c r="S27" s="13">
        <f t="shared" si="6"/>
        <v>26</v>
      </c>
      <c r="T27" t="str">
        <f t="shared" si="7"/>
        <v>【工学実験Ⅱ】</v>
      </c>
    </row>
    <row r="28" spans="1:20">
      <c r="A28" s="1" t="s">
        <v>7</v>
      </c>
      <c r="B28" s="1" t="s">
        <v>39</v>
      </c>
      <c r="C28" s="37" t="s">
        <v>66</v>
      </c>
      <c r="D28" s="1" t="s">
        <v>30</v>
      </c>
      <c r="E28" s="1">
        <v>3</v>
      </c>
      <c r="F28" s="1">
        <v>4</v>
      </c>
      <c r="G28" s="12">
        <f t="shared" si="3"/>
        <v>27</v>
      </c>
      <c r="H28" s="1" t="s">
        <v>298</v>
      </c>
      <c r="I28" s="1" t="s">
        <v>503</v>
      </c>
      <c r="J28" s="1" t="s">
        <v>10</v>
      </c>
      <c r="K28" s="1">
        <v>3</v>
      </c>
      <c r="L28" s="37" t="str">
        <f t="shared" ca="1" si="4"/>
        <v>2402Abi5327【工学実験Ⅲ】</v>
      </c>
      <c r="N28" s="13">
        <f t="shared" ca="1" si="0"/>
        <v>24</v>
      </c>
      <c r="O28" s="13" t="str">
        <f ca="1">IF($B28&lt;&gt;"",IF(INDIRECT("高専別学科リスト!"&amp;ADDRESS(MATCH($B28,高専別学科リスト!B:B,0),3))&lt;10,"0"&amp;INDIRECT("高専別学科リスト!"&amp;ADDRESS(MATCH($B28,高専別学科リスト!B:B,0),3)),INDIRECT("高専別学科リスト!"&amp;ADDRESS(MATCH($B28,高専別学科リスト!B:B,0),3))),"")</f>
        <v>02</v>
      </c>
      <c r="P28" t="str">
        <f t="shared" ca="1" si="1"/>
        <v>Abi</v>
      </c>
      <c r="Q28">
        <f t="shared" ca="1" si="2"/>
        <v>5</v>
      </c>
      <c r="R28">
        <f t="shared" si="5"/>
        <v>3</v>
      </c>
      <c r="S28" s="13">
        <f t="shared" si="6"/>
        <v>27</v>
      </c>
      <c r="T28" t="str">
        <f t="shared" si="7"/>
        <v>【工学実験Ⅲ】</v>
      </c>
    </row>
    <row r="29" spans="1:20">
      <c r="A29" s="1" t="s">
        <v>7</v>
      </c>
      <c r="B29" s="1" t="s">
        <v>39</v>
      </c>
      <c r="C29" s="37" t="s">
        <v>67</v>
      </c>
      <c r="D29" s="1" t="s">
        <v>30</v>
      </c>
      <c r="E29" s="1">
        <v>3</v>
      </c>
      <c r="F29" s="1">
        <v>4</v>
      </c>
      <c r="G29" s="12">
        <f t="shared" si="3"/>
        <v>28</v>
      </c>
      <c r="H29" s="1" t="s">
        <v>298</v>
      </c>
      <c r="I29" s="1" t="s">
        <v>493</v>
      </c>
      <c r="J29" s="1" t="s">
        <v>10</v>
      </c>
      <c r="K29" s="1">
        <v>8</v>
      </c>
      <c r="L29" s="37" t="str">
        <f t="shared" ca="1" si="4"/>
        <v>2402Abi5328【卒業研究】</v>
      </c>
      <c r="N29" s="13">
        <f t="shared" ca="1" si="0"/>
        <v>24</v>
      </c>
      <c r="O29" s="13" t="str">
        <f ca="1">IF($B29&lt;&gt;"",IF(INDIRECT("高専別学科リスト!"&amp;ADDRESS(MATCH($B29,高専別学科リスト!B:B,0),3))&lt;10,"0"&amp;INDIRECT("高専別学科リスト!"&amp;ADDRESS(MATCH($B29,高専別学科リスト!B:B,0),3)),INDIRECT("高専別学科リスト!"&amp;ADDRESS(MATCH($B29,高専別学科リスト!B:B,0),3))),"")</f>
        <v>02</v>
      </c>
      <c r="P29" t="str">
        <f t="shared" ca="1" si="1"/>
        <v>Abi</v>
      </c>
      <c r="Q29">
        <f t="shared" ca="1" si="2"/>
        <v>5</v>
      </c>
      <c r="R29">
        <f t="shared" si="5"/>
        <v>3</v>
      </c>
      <c r="S29" s="13">
        <f t="shared" si="6"/>
        <v>28</v>
      </c>
      <c r="T29" t="str">
        <f t="shared" si="7"/>
        <v>【卒業研究】</v>
      </c>
    </row>
    <row r="30" spans="1:20">
      <c r="A30" s="1" t="s">
        <v>7</v>
      </c>
      <c r="B30" s="1" t="s">
        <v>39</v>
      </c>
      <c r="C30" s="37" t="s">
        <v>68</v>
      </c>
      <c r="D30" s="1" t="s">
        <v>14</v>
      </c>
      <c r="E30" s="1">
        <v>3</v>
      </c>
      <c r="F30" s="1">
        <v>3</v>
      </c>
      <c r="G30" s="12">
        <f t="shared" si="3"/>
        <v>29</v>
      </c>
      <c r="H30" s="1" t="s">
        <v>266</v>
      </c>
      <c r="I30" s="1" t="s">
        <v>303</v>
      </c>
      <c r="J30" s="1" t="s">
        <v>69</v>
      </c>
      <c r="K30" s="1">
        <v>2</v>
      </c>
      <c r="L30" s="37" t="str">
        <f t="shared" ca="1" si="4"/>
        <v>2402Mat4329【応用数学Ⅰ】</v>
      </c>
      <c r="N30" s="13">
        <f t="shared" ca="1" si="0"/>
        <v>24</v>
      </c>
      <c r="O30" s="13" t="str">
        <f ca="1">IF($B30&lt;&gt;"",IF(INDIRECT("高専別学科リスト!"&amp;ADDRESS(MATCH($B30,高専別学科リスト!B:B,0),3))&lt;10,"0"&amp;INDIRECT("高専別学科リスト!"&amp;ADDRESS(MATCH($B30,高専別学科リスト!B:B,0),3)),INDIRECT("高専別学科リスト!"&amp;ADDRESS(MATCH($B30,高専別学科リスト!B:B,0),3))),"")</f>
        <v>02</v>
      </c>
      <c r="P30" t="str">
        <f t="shared" ca="1" si="1"/>
        <v>Mat</v>
      </c>
      <c r="Q30">
        <f t="shared" ca="1" si="2"/>
        <v>4</v>
      </c>
      <c r="R30">
        <f t="shared" si="5"/>
        <v>3</v>
      </c>
      <c r="S30" s="13">
        <f t="shared" si="6"/>
        <v>29</v>
      </c>
      <c r="T30" t="str">
        <f t="shared" si="7"/>
        <v>【応用数学Ⅰ】</v>
      </c>
    </row>
    <row r="31" spans="1:20">
      <c r="A31" s="1" t="s">
        <v>7</v>
      </c>
      <c r="B31" s="1" t="s">
        <v>39</v>
      </c>
      <c r="C31" s="37" t="s">
        <v>70</v>
      </c>
      <c r="D31" s="1" t="s">
        <v>30</v>
      </c>
      <c r="E31" s="1">
        <v>3</v>
      </c>
      <c r="F31" s="1">
        <v>3</v>
      </c>
      <c r="G31" s="12">
        <f t="shared" si="3"/>
        <v>30</v>
      </c>
      <c r="H31" s="1" t="s">
        <v>266</v>
      </c>
      <c r="I31" s="1" t="s">
        <v>303</v>
      </c>
      <c r="J31" s="1" t="s">
        <v>69</v>
      </c>
      <c r="K31" s="1">
        <v>2</v>
      </c>
      <c r="L31" s="37" t="str">
        <f t="shared" ca="1" si="4"/>
        <v>2402Mat5330【応用数学Ⅱ】</v>
      </c>
      <c r="N31" s="13">
        <f t="shared" ca="1" si="0"/>
        <v>24</v>
      </c>
      <c r="O31" s="13" t="str">
        <f ca="1">IF($B31&lt;&gt;"",IF(INDIRECT("高専別学科リスト!"&amp;ADDRESS(MATCH($B31,高専別学科リスト!B:B,0),3))&lt;10,"0"&amp;INDIRECT("高専別学科リスト!"&amp;ADDRESS(MATCH($B31,高専別学科リスト!B:B,0),3)),INDIRECT("高専別学科リスト!"&amp;ADDRESS(MATCH($B31,高専別学科リスト!B:B,0),3))),"")</f>
        <v>02</v>
      </c>
      <c r="P31" t="str">
        <f t="shared" ca="1" si="1"/>
        <v>Mat</v>
      </c>
      <c r="Q31">
        <f t="shared" ca="1" si="2"/>
        <v>5</v>
      </c>
      <c r="R31">
        <f t="shared" si="5"/>
        <v>3</v>
      </c>
      <c r="S31" s="13">
        <f t="shared" si="6"/>
        <v>30</v>
      </c>
      <c r="T31" t="str">
        <f t="shared" si="7"/>
        <v>【応用数学Ⅱ】</v>
      </c>
    </row>
    <row r="32" spans="1:20">
      <c r="A32" s="1" t="s">
        <v>7</v>
      </c>
      <c r="B32" s="1" t="s">
        <v>39</v>
      </c>
      <c r="C32" s="37" t="s">
        <v>71</v>
      </c>
      <c r="D32" s="1" t="s">
        <v>14</v>
      </c>
      <c r="E32" s="1">
        <v>3</v>
      </c>
      <c r="F32" s="1">
        <v>3</v>
      </c>
      <c r="G32" s="12">
        <f t="shared" si="3"/>
        <v>31</v>
      </c>
      <c r="H32" s="1" t="s">
        <v>268</v>
      </c>
      <c r="I32" s="1" t="s">
        <v>305</v>
      </c>
      <c r="J32" s="1" t="s">
        <v>69</v>
      </c>
      <c r="K32" s="1">
        <v>2</v>
      </c>
      <c r="L32" s="37" t="str">
        <f t="shared" ca="1" si="4"/>
        <v>2402Sci4331【応用物理Ⅰ】</v>
      </c>
      <c r="N32" s="13">
        <f t="shared" ca="1" si="0"/>
        <v>24</v>
      </c>
      <c r="O32" s="13" t="str">
        <f ca="1">IF($B32&lt;&gt;"",IF(INDIRECT("高専別学科リスト!"&amp;ADDRESS(MATCH($B32,高専別学科リスト!B:B,0),3))&lt;10,"0"&amp;INDIRECT("高専別学科リスト!"&amp;ADDRESS(MATCH($B32,高専別学科リスト!B:B,0),3)),INDIRECT("高専別学科リスト!"&amp;ADDRESS(MATCH($B32,高専別学科リスト!B:B,0),3))),"")</f>
        <v>02</v>
      </c>
      <c r="P32" t="str">
        <f t="shared" ca="1" si="1"/>
        <v>Sci</v>
      </c>
      <c r="Q32">
        <f t="shared" ca="1" si="2"/>
        <v>4</v>
      </c>
      <c r="R32">
        <f t="shared" si="5"/>
        <v>3</v>
      </c>
      <c r="S32" s="13">
        <f t="shared" si="6"/>
        <v>31</v>
      </c>
      <c r="T32" t="str">
        <f t="shared" si="7"/>
        <v>【応用物理Ⅰ】</v>
      </c>
    </row>
    <row r="33" spans="1:20">
      <c r="A33" s="1" t="s">
        <v>7</v>
      </c>
      <c r="B33" s="1" t="s">
        <v>39</v>
      </c>
      <c r="C33" s="37" t="s">
        <v>72</v>
      </c>
      <c r="D33" s="1" t="s">
        <v>30</v>
      </c>
      <c r="E33" s="1">
        <v>3</v>
      </c>
      <c r="F33" s="1">
        <v>3</v>
      </c>
      <c r="G33" s="12">
        <f t="shared" si="3"/>
        <v>32</v>
      </c>
      <c r="H33" s="1" t="s">
        <v>268</v>
      </c>
      <c r="I33" s="1" t="s">
        <v>305</v>
      </c>
      <c r="J33" s="1" t="s">
        <v>69</v>
      </c>
      <c r="K33" s="1">
        <v>2</v>
      </c>
      <c r="L33" s="37" t="str">
        <f t="shared" ca="1" si="4"/>
        <v>2402Sci5332【応用物理Ⅱ】</v>
      </c>
      <c r="N33" s="13">
        <f t="shared" ca="1" si="0"/>
        <v>24</v>
      </c>
      <c r="O33" s="13" t="str">
        <f ca="1">IF($B33&lt;&gt;"",IF(INDIRECT("高専別学科リスト!"&amp;ADDRESS(MATCH($B33,高専別学科リスト!B:B,0),3))&lt;10,"0"&amp;INDIRECT("高専別学科リスト!"&amp;ADDRESS(MATCH($B33,高専別学科リスト!B:B,0),3)),INDIRECT("高専別学科リスト!"&amp;ADDRESS(MATCH($B33,高専別学科リスト!B:B,0),3))),"")</f>
        <v>02</v>
      </c>
      <c r="P33" t="str">
        <f t="shared" ca="1" si="1"/>
        <v>Sci</v>
      </c>
      <c r="Q33">
        <f t="shared" ca="1" si="2"/>
        <v>5</v>
      </c>
      <c r="R33">
        <f t="shared" si="5"/>
        <v>3</v>
      </c>
      <c r="S33" s="13">
        <f t="shared" si="6"/>
        <v>32</v>
      </c>
      <c r="T33" t="str">
        <f t="shared" si="7"/>
        <v>【応用物理Ⅱ】</v>
      </c>
    </row>
    <row r="34" spans="1:20">
      <c r="A34" s="1" t="s">
        <v>7</v>
      </c>
      <c r="B34" s="1" t="s">
        <v>39</v>
      </c>
      <c r="C34" s="37" t="s">
        <v>73</v>
      </c>
      <c r="D34" s="1" t="s">
        <v>30</v>
      </c>
      <c r="E34" s="1">
        <v>4</v>
      </c>
      <c r="F34" s="1">
        <v>3</v>
      </c>
      <c r="G34" s="12">
        <f t="shared" si="3"/>
        <v>33</v>
      </c>
      <c r="H34" s="1" t="s">
        <v>490</v>
      </c>
      <c r="I34" s="1" t="s">
        <v>413</v>
      </c>
      <c r="J34" s="1" t="s">
        <v>69</v>
      </c>
      <c r="K34" s="1">
        <v>2</v>
      </c>
      <c r="L34" s="37" t="str">
        <f t="shared" ca="1" si="4"/>
        <v>2402Inf5433【コンピュータグラフィックス】</v>
      </c>
      <c r="N34" s="13">
        <f t="shared" ref="N34:N65" ca="1" si="8">IF($A34&lt;&gt;"",IF(INDIRECT("リスト!"&amp;ADDRESS(MATCH($A34,学校名,0)+1,COLUMN(学校名)+1))&lt;10,"0"&amp;INDIRECT("リスト!"&amp;ADDRESS(MATCH($A34,学校名,0)+1,COLUMN(学校名)+1)),INDIRECT("リスト!"&amp;ADDRESS(MATCH($A34,学校名,0)+1,COLUMN(学校名)+1))),"")</f>
        <v>24</v>
      </c>
      <c r="O34" s="13" t="str">
        <f ca="1">IF($B34&lt;&gt;"",IF(INDIRECT("高専別学科リスト!"&amp;ADDRESS(MATCH($B34,高専別学科リスト!B:B,0),3))&lt;10,"0"&amp;INDIRECT("高専別学科リスト!"&amp;ADDRESS(MATCH($B34,高専別学科リスト!B:B,0),3)),INDIRECT("高専別学科リスト!"&amp;ADDRESS(MATCH($B34,高専別学科リスト!B:B,0),3))),"")</f>
        <v>02</v>
      </c>
      <c r="P34" t="str">
        <f t="shared" ref="P34:P65" ca="1" si="9">IF($A34&lt;&gt;"",INDIRECT("リスト!"&amp;ADDRESS(MATCH($H34,分類,0)+1,COLUMN(分類)+1)),"")</f>
        <v>Inf</v>
      </c>
      <c r="Q34">
        <f t="shared" ref="Q34:Q65" ca="1" si="10">IF($A34&lt;&gt;"",INDIRECT("リスト!"&amp;ADDRESS(MATCH($D34,学年,0)+1,COLUMN(学年)+1)),"")</f>
        <v>5</v>
      </c>
      <c r="R34">
        <f t="shared" si="5"/>
        <v>4</v>
      </c>
      <c r="S34" s="13">
        <f t="shared" si="6"/>
        <v>33</v>
      </c>
      <c r="T34" t="str">
        <f t="shared" si="7"/>
        <v>【コンピュータグラフィックス】</v>
      </c>
    </row>
    <row r="35" spans="1:20">
      <c r="A35" s="1" t="s">
        <v>7</v>
      </c>
      <c r="B35" s="1" t="s">
        <v>39</v>
      </c>
      <c r="C35" s="37" t="s">
        <v>74</v>
      </c>
      <c r="D35" s="1" t="s">
        <v>30</v>
      </c>
      <c r="E35" s="1">
        <v>4</v>
      </c>
      <c r="F35" s="1">
        <v>3</v>
      </c>
      <c r="G35" s="12">
        <f t="shared" si="3"/>
        <v>34</v>
      </c>
      <c r="H35" s="1" t="s">
        <v>491</v>
      </c>
      <c r="I35" s="1" t="s">
        <v>386</v>
      </c>
      <c r="J35" s="1" t="s">
        <v>69</v>
      </c>
      <c r="K35" s="1">
        <v>2</v>
      </c>
      <c r="L35" s="37" t="str">
        <f t="shared" ca="1" si="4"/>
        <v>2402Ele5434【電子材料】</v>
      </c>
      <c r="N35" s="13">
        <f t="shared" ca="1" si="8"/>
        <v>24</v>
      </c>
      <c r="O35" s="13" t="str">
        <f ca="1">IF($B35&lt;&gt;"",IF(INDIRECT("高専別学科リスト!"&amp;ADDRESS(MATCH($B35,高専別学科リスト!B:B,0),3))&lt;10,"0"&amp;INDIRECT("高専別学科リスト!"&amp;ADDRESS(MATCH($B35,高専別学科リスト!B:B,0),3)),INDIRECT("高専別学科リスト!"&amp;ADDRESS(MATCH($B35,高専別学科リスト!B:B,0),3))),"")</f>
        <v>02</v>
      </c>
      <c r="P35" t="str">
        <f t="shared" ca="1" si="9"/>
        <v>Ele</v>
      </c>
      <c r="Q35">
        <f t="shared" ca="1" si="10"/>
        <v>5</v>
      </c>
      <c r="R35">
        <f t="shared" si="5"/>
        <v>4</v>
      </c>
      <c r="S35" s="13">
        <f t="shared" si="6"/>
        <v>34</v>
      </c>
      <c r="T35" t="str">
        <f t="shared" si="7"/>
        <v>【電子材料】</v>
      </c>
    </row>
    <row r="36" spans="1:20">
      <c r="A36" s="1" t="s">
        <v>7</v>
      </c>
      <c r="B36" s="1" t="s">
        <v>39</v>
      </c>
      <c r="C36" s="37" t="s">
        <v>75</v>
      </c>
      <c r="D36" s="1" t="s">
        <v>30</v>
      </c>
      <c r="E36" s="1">
        <v>4</v>
      </c>
      <c r="F36" s="1">
        <v>3</v>
      </c>
      <c r="G36" s="12">
        <f t="shared" si="3"/>
        <v>35</v>
      </c>
      <c r="H36" s="1" t="s">
        <v>492</v>
      </c>
      <c r="I36" s="1" t="s">
        <v>336</v>
      </c>
      <c r="J36" s="1" t="s">
        <v>69</v>
      </c>
      <c r="K36" s="1">
        <v>2</v>
      </c>
      <c r="L36" s="37" t="str">
        <f t="shared" ca="1" si="4"/>
        <v>2402Mec5435【設計製図】</v>
      </c>
      <c r="N36" s="13">
        <f t="shared" ca="1" si="8"/>
        <v>24</v>
      </c>
      <c r="O36" s="13" t="str">
        <f ca="1">IF($B36&lt;&gt;"",IF(INDIRECT("高専別学科リスト!"&amp;ADDRESS(MATCH($B36,高専別学科リスト!B:B,0),3))&lt;10,"0"&amp;INDIRECT("高専別学科リスト!"&amp;ADDRESS(MATCH($B36,高専別学科リスト!B:B,0),3)),INDIRECT("高専別学科リスト!"&amp;ADDRESS(MATCH($B36,高専別学科リスト!B:B,0),3))),"")</f>
        <v>02</v>
      </c>
      <c r="P36" t="str">
        <f t="shared" ca="1" si="9"/>
        <v>Mec</v>
      </c>
      <c r="Q36">
        <f t="shared" ca="1" si="10"/>
        <v>5</v>
      </c>
      <c r="R36">
        <f t="shared" si="5"/>
        <v>4</v>
      </c>
      <c r="S36" s="13">
        <f t="shared" si="6"/>
        <v>35</v>
      </c>
      <c r="T36" t="str">
        <f t="shared" si="7"/>
        <v>【設計製図】</v>
      </c>
    </row>
    <row r="37" spans="1:20">
      <c r="A37" s="1" t="s">
        <v>7</v>
      </c>
      <c r="B37" s="1" t="s">
        <v>39</v>
      </c>
      <c r="C37" s="37" t="s">
        <v>76</v>
      </c>
      <c r="D37" s="1" t="s">
        <v>14</v>
      </c>
      <c r="E37" s="1">
        <v>4</v>
      </c>
      <c r="F37" s="1">
        <v>3</v>
      </c>
      <c r="G37" s="12">
        <f t="shared" si="3"/>
        <v>36</v>
      </c>
      <c r="H37" s="1" t="s">
        <v>492</v>
      </c>
      <c r="I37" s="1" t="s">
        <v>338</v>
      </c>
      <c r="J37" s="1" t="s">
        <v>69</v>
      </c>
      <c r="K37" s="1">
        <v>2</v>
      </c>
      <c r="L37" s="37" t="str">
        <f t="shared" ca="1" si="4"/>
        <v>2402Mec4436【材料力学Ⅱ】</v>
      </c>
      <c r="N37" s="13">
        <f t="shared" ca="1" si="8"/>
        <v>24</v>
      </c>
      <c r="O37" s="13" t="str">
        <f ca="1">IF($B37&lt;&gt;"",IF(INDIRECT("高専別学科リスト!"&amp;ADDRESS(MATCH($B37,高専別学科リスト!B:B,0),3))&lt;10,"0"&amp;INDIRECT("高専別学科リスト!"&amp;ADDRESS(MATCH($B37,高専別学科リスト!B:B,0),3)),INDIRECT("高専別学科リスト!"&amp;ADDRESS(MATCH($B37,高専別学科リスト!B:B,0),3))),"")</f>
        <v>02</v>
      </c>
      <c r="P37" t="str">
        <f t="shared" ca="1" si="9"/>
        <v>Mec</v>
      </c>
      <c r="Q37">
        <f t="shared" ca="1" si="10"/>
        <v>4</v>
      </c>
      <c r="R37">
        <f t="shared" si="5"/>
        <v>4</v>
      </c>
      <c r="S37" s="13">
        <f t="shared" si="6"/>
        <v>36</v>
      </c>
      <c r="T37" t="str">
        <f t="shared" si="7"/>
        <v>【材料力学Ⅱ】</v>
      </c>
    </row>
    <row r="38" spans="1:20">
      <c r="A38" s="1" t="s">
        <v>7</v>
      </c>
      <c r="B38" s="1" t="s">
        <v>39</v>
      </c>
      <c r="C38" s="37" t="s">
        <v>77</v>
      </c>
      <c r="D38" s="1" t="s">
        <v>14</v>
      </c>
      <c r="E38" s="1">
        <v>4</v>
      </c>
      <c r="F38" s="1">
        <v>3</v>
      </c>
      <c r="G38" s="12">
        <f t="shared" si="3"/>
        <v>37</v>
      </c>
      <c r="H38" s="1" t="s">
        <v>492</v>
      </c>
      <c r="I38" s="1" t="s">
        <v>344</v>
      </c>
      <c r="J38" s="1" t="s">
        <v>69</v>
      </c>
      <c r="K38" s="1">
        <v>2</v>
      </c>
      <c r="L38" s="37" t="str">
        <f t="shared" ca="1" si="4"/>
        <v>2402Mec4437【機械材料】</v>
      </c>
      <c r="N38" s="13">
        <f t="shared" ca="1" si="8"/>
        <v>24</v>
      </c>
      <c r="O38" s="13" t="str">
        <f ca="1">IF($B38&lt;&gt;"",IF(INDIRECT("高専別学科リスト!"&amp;ADDRESS(MATCH($B38,高専別学科リスト!B:B,0),3))&lt;10,"0"&amp;INDIRECT("高専別学科リスト!"&amp;ADDRESS(MATCH($B38,高専別学科リスト!B:B,0),3)),INDIRECT("高専別学科リスト!"&amp;ADDRESS(MATCH($B38,高専別学科リスト!B:B,0),3))),"")</f>
        <v>02</v>
      </c>
      <c r="P38" t="str">
        <f t="shared" ca="1" si="9"/>
        <v>Mec</v>
      </c>
      <c r="Q38">
        <f t="shared" ca="1" si="10"/>
        <v>4</v>
      </c>
      <c r="R38">
        <f t="shared" si="5"/>
        <v>4</v>
      </c>
      <c r="S38" s="13">
        <f t="shared" si="6"/>
        <v>37</v>
      </c>
      <c r="T38" t="str">
        <f t="shared" si="7"/>
        <v>【機械材料】</v>
      </c>
    </row>
    <row r="39" spans="1:20">
      <c r="A39" s="1" t="s">
        <v>7</v>
      </c>
      <c r="B39" s="1" t="s">
        <v>39</v>
      </c>
      <c r="C39" s="37" t="s">
        <v>78</v>
      </c>
      <c r="D39" s="1" t="s">
        <v>30</v>
      </c>
      <c r="E39" s="1">
        <v>4</v>
      </c>
      <c r="F39" s="1">
        <v>3</v>
      </c>
      <c r="G39" s="12">
        <f t="shared" si="3"/>
        <v>38</v>
      </c>
      <c r="H39" s="1" t="s">
        <v>492</v>
      </c>
      <c r="I39" s="1" t="s">
        <v>340</v>
      </c>
      <c r="J39" s="1" t="s">
        <v>69</v>
      </c>
      <c r="K39" s="1">
        <v>2</v>
      </c>
      <c r="L39" s="37" t="str">
        <f t="shared" ca="1" si="4"/>
        <v>2402Mec5438【流体力学】</v>
      </c>
      <c r="N39" s="13">
        <f t="shared" ca="1" si="8"/>
        <v>24</v>
      </c>
      <c r="O39" s="13" t="str">
        <f ca="1">IF($B39&lt;&gt;"",IF(INDIRECT("高専別学科リスト!"&amp;ADDRESS(MATCH($B39,高専別学科リスト!B:B,0),3))&lt;10,"0"&amp;INDIRECT("高専別学科リスト!"&amp;ADDRESS(MATCH($B39,高専別学科リスト!B:B,0),3)),INDIRECT("高専別学科リスト!"&amp;ADDRESS(MATCH($B39,高専別学科リスト!B:B,0),3))),"")</f>
        <v>02</v>
      </c>
      <c r="P39" t="str">
        <f t="shared" ca="1" si="9"/>
        <v>Mec</v>
      </c>
      <c r="Q39">
        <f t="shared" ca="1" si="10"/>
        <v>5</v>
      </c>
      <c r="R39">
        <f t="shared" si="5"/>
        <v>4</v>
      </c>
      <c r="S39" s="13">
        <f t="shared" si="6"/>
        <v>38</v>
      </c>
      <c r="T39" t="str">
        <f t="shared" si="7"/>
        <v>【流体力学】</v>
      </c>
    </row>
    <row r="40" spans="1:20">
      <c r="A40" s="1" t="s">
        <v>7</v>
      </c>
      <c r="B40" s="1" t="s">
        <v>39</v>
      </c>
      <c r="C40" s="37" t="s">
        <v>79</v>
      </c>
      <c r="D40" s="1" t="s">
        <v>30</v>
      </c>
      <c r="E40" s="1">
        <v>4</v>
      </c>
      <c r="F40" s="1">
        <v>3</v>
      </c>
      <c r="G40" s="12">
        <f t="shared" si="3"/>
        <v>39</v>
      </c>
      <c r="H40" s="1" t="s">
        <v>492</v>
      </c>
      <c r="I40" s="1" t="s">
        <v>340</v>
      </c>
      <c r="J40" s="1" t="s">
        <v>69</v>
      </c>
      <c r="K40" s="1">
        <v>2</v>
      </c>
      <c r="L40" s="37" t="str">
        <f t="shared" ca="1" si="4"/>
        <v>2402Mec5439【熱力学】</v>
      </c>
      <c r="N40" s="13">
        <f t="shared" ca="1" si="8"/>
        <v>24</v>
      </c>
      <c r="O40" s="13" t="str">
        <f ca="1">IF($B40&lt;&gt;"",IF(INDIRECT("高専別学科リスト!"&amp;ADDRESS(MATCH($B40,高専別学科リスト!B:B,0),3))&lt;10,"0"&amp;INDIRECT("高専別学科リスト!"&amp;ADDRESS(MATCH($B40,高専別学科リスト!B:B,0),3)),INDIRECT("高専別学科リスト!"&amp;ADDRESS(MATCH($B40,高専別学科リスト!B:B,0),3))),"")</f>
        <v>02</v>
      </c>
      <c r="P40" t="str">
        <f t="shared" ca="1" si="9"/>
        <v>Mec</v>
      </c>
      <c r="Q40">
        <f t="shared" ca="1" si="10"/>
        <v>5</v>
      </c>
      <c r="R40">
        <f t="shared" si="5"/>
        <v>4</v>
      </c>
      <c r="S40" s="13">
        <f t="shared" si="6"/>
        <v>39</v>
      </c>
      <c r="T40" t="str">
        <f t="shared" si="7"/>
        <v>【熱力学】</v>
      </c>
    </row>
    <row r="41" spans="1:20">
      <c r="A41" s="1" t="s">
        <v>7</v>
      </c>
      <c r="B41" s="1" t="s">
        <v>39</v>
      </c>
      <c r="C41" s="37" t="s">
        <v>80</v>
      </c>
      <c r="D41" s="1" t="s">
        <v>30</v>
      </c>
      <c r="E41" s="1">
        <v>3</v>
      </c>
      <c r="F41" s="1">
        <v>3</v>
      </c>
      <c r="G41" s="12">
        <f t="shared" si="3"/>
        <v>40</v>
      </c>
      <c r="H41" s="1" t="s">
        <v>296</v>
      </c>
      <c r="I41" s="1" t="s">
        <v>482</v>
      </c>
      <c r="J41" s="1" t="s">
        <v>69</v>
      </c>
      <c r="K41" s="1">
        <v>1</v>
      </c>
      <c r="L41" s="37" t="str">
        <f t="shared" ca="1" si="4"/>
        <v>2402Tec5340【管理工学】</v>
      </c>
      <c r="N41" s="13">
        <f t="shared" ca="1" si="8"/>
        <v>24</v>
      </c>
      <c r="O41" s="13" t="str">
        <f ca="1">IF($B41&lt;&gt;"",IF(INDIRECT("高専別学科リスト!"&amp;ADDRESS(MATCH($B41,高専別学科リスト!B:B,0),3))&lt;10,"0"&amp;INDIRECT("高専別学科リスト!"&amp;ADDRESS(MATCH($B41,高専別学科リスト!B:B,0),3)),INDIRECT("高専別学科リスト!"&amp;ADDRESS(MATCH($B41,高専別学科リスト!B:B,0),3))),"")</f>
        <v>02</v>
      </c>
      <c r="P41" t="str">
        <f t="shared" ca="1" si="9"/>
        <v>Tec</v>
      </c>
      <c r="Q41">
        <f t="shared" ca="1" si="10"/>
        <v>5</v>
      </c>
      <c r="R41">
        <f t="shared" si="5"/>
        <v>3</v>
      </c>
      <c r="S41" s="13">
        <f t="shared" si="6"/>
        <v>40</v>
      </c>
      <c r="T41" t="str">
        <f t="shared" si="7"/>
        <v>【管理工学】</v>
      </c>
    </row>
    <row r="42" spans="1:20">
      <c r="A42" s="1" t="s">
        <v>7</v>
      </c>
      <c r="B42" s="1" t="s">
        <v>39</v>
      </c>
      <c r="C42" s="37" t="s">
        <v>81</v>
      </c>
      <c r="D42" s="1" t="s">
        <v>30</v>
      </c>
      <c r="E42" s="1">
        <v>3</v>
      </c>
      <c r="F42" s="1">
        <v>3</v>
      </c>
      <c r="G42" s="12">
        <f t="shared" si="3"/>
        <v>41</v>
      </c>
      <c r="H42" s="1" t="s">
        <v>271</v>
      </c>
      <c r="I42" s="1" t="s">
        <v>318</v>
      </c>
      <c r="J42" s="1" t="s">
        <v>69</v>
      </c>
      <c r="K42" s="1">
        <v>1</v>
      </c>
      <c r="L42" s="37" t="str">
        <f t="shared" ca="1" si="4"/>
        <v>2402Hss5341【工業英語Ⅱ】</v>
      </c>
      <c r="N42" s="13">
        <f t="shared" ca="1" si="8"/>
        <v>24</v>
      </c>
      <c r="O42" s="13" t="str">
        <f ca="1">IF($B42&lt;&gt;"",IF(INDIRECT("高専別学科リスト!"&amp;ADDRESS(MATCH($B42,高専別学科リスト!B:B,0),3))&lt;10,"0"&amp;INDIRECT("高専別学科リスト!"&amp;ADDRESS(MATCH($B42,高専別学科リスト!B:B,0),3)),INDIRECT("高専別学科リスト!"&amp;ADDRESS(MATCH($B42,高専別学科リスト!B:B,0),3))),"")</f>
        <v>02</v>
      </c>
      <c r="P42" t="str">
        <f t="shared" ca="1" si="9"/>
        <v>Hss</v>
      </c>
      <c r="Q42">
        <f t="shared" ca="1" si="10"/>
        <v>5</v>
      </c>
      <c r="R42">
        <f t="shared" si="5"/>
        <v>3</v>
      </c>
      <c r="S42" s="13">
        <f t="shared" si="6"/>
        <v>41</v>
      </c>
      <c r="T42" t="str">
        <f t="shared" si="7"/>
        <v>【工業英語Ⅱ】</v>
      </c>
    </row>
    <row r="43" spans="1:20">
      <c r="A43" s="1" t="s">
        <v>7</v>
      </c>
      <c r="B43" s="1" t="s">
        <v>39</v>
      </c>
      <c r="C43" s="37" t="s">
        <v>82</v>
      </c>
      <c r="D43" s="1" t="s">
        <v>14</v>
      </c>
      <c r="E43" s="1">
        <v>3</v>
      </c>
      <c r="F43" s="1">
        <v>3</v>
      </c>
      <c r="G43" s="12">
        <f t="shared" si="3"/>
        <v>42</v>
      </c>
      <c r="H43" s="1" t="s">
        <v>298</v>
      </c>
      <c r="I43" s="1" t="s">
        <v>503</v>
      </c>
      <c r="J43" s="1" t="s">
        <v>69</v>
      </c>
      <c r="K43" s="1">
        <v>1</v>
      </c>
      <c r="L43" s="37" t="str">
        <f t="shared" ca="1" si="4"/>
        <v>2402Abi4342【プレゼンテーション演習】</v>
      </c>
      <c r="N43" s="13">
        <f t="shared" ca="1" si="8"/>
        <v>24</v>
      </c>
      <c r="O43" s="13" t="str">
        <f ca="1">IF($B43&lt;&gt;"",IF(INDIRECT("高専別学科リスト!"&amp;ADDRESS(MATCH($B43,高専別学科リスト!B:B,0),3))&lt;10,"0"&amp;INDIRECT("高専別学科リスト!"&amp;ADDRESS(MATCH($B43,高専別学科リスト!B:B,0),3)),INDIRECT("高専別学科リスト!"&amp;ADDRESS(MATCH($B43,高専別学科リスト!B:B,0),3))),"")</f>
        <v>02</v>
      </c>
      <c r="P43" t="str">
        <f t="shared" ca="1" si="9"/>
        <v>Abi</v>
      </c>
      <c r="Q43">
        <f t="shared" ca="1" si="10"/>
        <v>4</v>
      </c>
      <c r="R43">
        <f t="shared" si="5"/>
        <v>3</v>
      </c>
      <c r="S43" s="13">
        <f t="shared" si="6"/>
        <v>42</v>
      </c>
      <c r="T43" t="str">
        <f t="shared" si="7"/>
        <v>【プレゼンテーション演習】</v>
      </c>
    </row>
    <row r="44" spans="1:20">
      <c r="A44" s="1" t="s">
        <v>7</v>
      </c>
      <c r="B44" s="1" t="s">
        <v>39</v>
      </c>
      <c r="C44" s="37" t="s">
        <v>83</v>
      </c>
      <c r="D44" s="1" t="s">
        <v>30</v>
      </c>
      <c r="E44" s="1">
        <v>4</v>
      </c>
      <c r="F44" s="1">
        <v>3</v>
      </c>
      <c r="G44" s="12">
        <f t="shared" si="3"/>
        <v>43</v>
      </c>
      <c r="H44" s="1" t="s">
        <v>492</v>
      </c>
      <c r="I44" s="1" t="s">
        <v>502</v>
      </c>
      <c r="J44" s="1" t="s">
        <v>69</v>
      </c>
      <c r="K44" s="1">
        <v>1</v>
      </c>
      <c r="L44" s="37" t="str">
        <f t="shared" ca="1" si="4"/>
        <v>2402Mec5443【設計製図演習】</v>
      </c>
      <c r="N44" s="13">
        <f t="shared" ca="1" si="8"/>
        <v>24</v>
      </c>
      <c r="O44" s="13" t="str">
        <f ca="1">IF($B44&lt;&gt;"",IF(INDIRECT("高専別学科リスト!"&amp;ADDRESS(MATCH($B44,高専別学科リスト!B:B,0),3))&lt;10,"0"&amp;INDIRECT("高専別学科リスト!"&amp;ADDRESS(MATCH($B44,高専別学科リスト!B:B,0),3)),INDIRECT("高専別学科リスト!"&amp;ADDRESS(MATCH($B44,高専別学科リスト!B:B,0),3))),"")</f>
        <v>02</v>
      </c>
      <c r="P44" t="str">
        <f t="shared" ca="1" si="9"/>
        <v>Mec</v>
      </c>
      <c r="Q44">
        <f t="shared" ca="1" si="10"/>
        <v>5</v>
      </c>
      <c r="R44">
        <f t="shared" si="5"/>
        <v>4</v>
      </c>
      <c r="S44" s="13">
        <f t="shared" si="6"/>
        <v>43</v>
      </c>
      <c r="T44" t="str">
        <f t="shared" si="7"/>
        <v>【設計製図演習】</v>
      </c>
    </row>
    <row r="45" spans="1:20">
      <c r="A45" s="1" t="s">
        <v>7</v>
      </c>
      <c r="B45" s="1" t="s">
        <v>39</v>
      </c>
      <c r="C45" s="37" t="s">
        <v>84</v>
      </c>
      <c r="D45" s="1" t="s">
        <v>14</v>
      </c>
      <c r="E45" s="1">
        <v>4</v>
      </c>
      <c r="F45" s="1">
        <v>3</v>
      </c>
      <c r="G45" s="12">
        <f t="shared" si="3"/>
        <v>44</v>
      </c>
      <c r="H45" s="1" t="s">
        <v>492</v>
      </c>
      <c r="I45" s="1" t="s">
        <v>502</v>
      </c>
      <c r="J45" s="1" t="s">
        <v>69</v>
      </c>
      <c r="K45" s="1">
        <v>1</v>
      </c>
      <c r="L45" s="37" t="str">
        <f t="shared" ca="1" si="4"/>
        <v>2402Mec4444【工学演習Ⅰ】</v>
      </c>
      <c r="N45" s="13">
        <f t="shared" ca="1" si="8"/>
        <v>24</v>
      </c>
      <c r="O45" s="13" t="str">
        <f ca="1">IF($B45&lt;&gt;"",IF(INDIRECT("高専別学科リスト!"&amp;ADDRESS(MATCH($B45,高専別学科リスト!B:B,0),3))&lt;10,"0"&amp;INDIRECT("高専別学科リスト!"&amp;ADDRESS(MATCH($B45,高専別学科リスト!B:B,0),3)),INDIRECT("高専別学科リスト!"&amp;ADDRESS(MATCH($B45,高専別学科リスト!B:B,0),3))),"")</f>
        <v>02</v>
      </c>
      <c r="P45" t="str">
        <f t="shared" ca="1" si="9"/>
        <v>Mec</v>
      </c>
      <c r="Q45">
        <f t="shared" ca="1" si="10"/>
        <v>4</v>
      </c>
      <c r="R45">
        <f t="shared" si="5"/>
        <v>4</v>
      </c>
      <c r="S45" s="13">
        <f t="shared" si="6"/>
        <v>44</v>
      </c>
      <c r="T45" t="str">
        <f t="shared" si="7"/>
        <v>【工学演習Ⅰ】</v>
      </c>
    </row>
    <row r="46" spans="1:20">
      <c r="A46" s="1" t="s">
        <v>7</v>
      </c>
      <c r="B46" s="1" t="s">
        <v>39</v>
      </c>
      <c r="C46" s="37" t="s">
        <v>85</v>
      </c>
      <c r="D46" s="1" t="s">
        <v>30</v>
      </c>
      <c r="E46" s="1">
        <v>4</v>
      </c>
      <c r="F46" s="1">
        <v>3</v>
      </c>
      <c r="G46" s="12">
        <f t="shared" si="3"/>
        <v>45</v>
      </c>
      <c r="H46" s="1" t="s">
        <v>491</v>
      </c>
      <c r="I46" s="1" t="s">
        <v>396</v>
      </c>
      <c r="J46" s="1" t="s">
        <v>69</v>
      </c>
      <c r="K46" s="1">
        <v>1</v>
      </c>
      <c r="L46" s="37" t="str">
        <f t="shared" ca="1" si="4"/>
        <v>2402Ele5445【工学演習Ⅱ】</v>
      </c>
      <c r="N46" s="13">
        <f t="shared" ca="1" si="8"/>
        <v>24</v>
      </c>
      <c r="O46" s="13" t="str">
        <f ca="1">IF($B46&lt;&gt;"",IF(INDIRECT("高専別学科リスト!"&amp;ADDRESS(MATCH($B46,高専別学科リスト!B:B,0),3))&lt;10,"0"&amp;INDIRECT("高専別学科リスト!"&amp;ADDRESS(MATCH($B46,高専別学科リスト!B:B,0),3)),INDIRECT("高専別学科リスト!"&amp;ADDRESS(MATCH($B46,高専別学科リスト!B:B,0),3))),"")</f>
        <v>02</v>
      </c>
      <c r="P46" t="str">
        <f t="shared" ca="1" si="9"/>
        <v>Ele</v>
      </c>
      <c r="Q46">
        <f t="shared" ca="1" si="10"/>
        <v>5</v>
      </c>
      <c r="R46">
        <f t="shared" si="5"/>
        <v>4</v>
      </c>
      <c r="S46" s="13">
        <f t="shared" si="6"/>
        <v>45</v>
      </c>
      <c r="T46" t="str">
        <f t="shared" si="7"/>
        <v>【工学演習Ⅱ】</v>
      </c>
    </row>
    <row r="47" spans="1:20">
      <c r="A47" s="1" t="s">
        <v>7</v>
      </c>
      <c r="B47" s="1" t="s">
        <v>39</v>
      </c>
      <c r="C47" s="37" t="s">
        <v>86</v>
      </c>
      <c r="D47" s="1" t="s">
        <v>14</v>
      </c>
      <c r="E47" s="1">
        <v>3</v>
      </c>
      <c r="F47" s="1">
        <v>3</v>
      </c>
      <c r="G47" s="12">
        <f t="shared" si="3"/>
        <v>46</v>
      </c>
      <c r="H47" s="1" t="s">
        <v>296</v>
      </c>
      <c r="I47" s="1" t="s">
        <v>494</v>
      </c>
      <c r="J47" s="1" t="s">
        <v>277</v>
      </c>
      <c r="K47" s="1">
        <v>1</v>
      </c>
      <c r="L47" s="37" t="str">
        <f t="shared" ca="1" si="4"/>
        <v>2402Tec4346【校外実習】</v>
      </c>
      <c r="N47" s="13">
        <f t="shared" ca="1" si="8"/>
        <v>24</v>
      </c>
      <c r="O47" s="13" t="str">
        <f ca="1">IF($B47&lt;&gt;"",IF(INDIRECT("高専別学科リスト!"&amp;ADDRESS(MATCH($B47,高専別学科リスト!B:B,0),3))&lt;10,"0"&amp;INDIRECT("高専別学科リスト!"&amp;ADDRESS(MATCH($B47,高専別学科リスト!B:B,0),3)),INDIRECT("高専別学科リスト!"&amp;ADDRESS(MATCH($B47,高専別学科リスト!B:B,0),3))),"")</f>
        <v>02</v>
      </c>
      <c r="P47" t="str">
        <f t="shared" ca="1" si="9"/>
        <v>Tec</v>
      </c>
      <c r="Q47">
        <f t="shared" ca="1" si="10"/>
        <v>4</v>
      </c>
      <c r="R47">
        <f t="shared" si="5"/>
        <v>3</v>
      </c>
      <c r="S47" s="13">
        <f t="shared" si="6"/>
        <v>46</v>
      </c>
      <c r="T47" t="str">
        <f t="shared" si="7"/>
        <v>【校外実習】</v>
      </c>
    </row>
    <row r="48" spans="1:20">
      <c r="A48" s="1" t="s">
        <v>7</v>
      </c>
      <c r="B48" s="1" t="s">
        <v>39</v>
      </c>
      <c r="C48" s="37" t="s">
        <v>87</v>
      </c>
      <c r="D48" s="1" t="s">
        <v>14</v>
      </c>
      <c r="E48" s="1">
        <v>3</v>
      </c>
      <c r="F48" s="1">
        <v>3</v>
      </c>
      <c r="G48" s="12">
        <f t="shared" si="3"/>
        <v>47</v>
      </c>
      <c r="H48" s="1" t="s">
        <v>296</v>
      </c>
      <c r="I48" s="1" t="s">
        <v>482</v>
      </c>
      <c r="J48" s="1" t="s">
        <v>277</v>
      </c>
      <c r="K48" s="1">
        <v>1</v>
      </c>
      <c r="L48" s="37" t="str">
        <f t="shared" ca="1" si="4"/>
        <v>2402Tec4347【特別講義】</v>
      </c>
      <c r="N48" s="13">
        <f t="shared" ca="1" si="8"/>
        <v>24</v>
      </c>
      <c r="O48" s="13" t="str">
        <f ca="1">IF($B48&lt;&gt;"",IF(INDIRECT("高専別学科リスト!"&amp;ADDRESS(MATCH($B48,高専別学科リスト!B:B,0),3))&lt;10,"0"&amp;INDIRECT("高専別学科リスト!"&amp;ADDRESS(MATCH($B48,高専別学科リスト!B:B,0),3)),INDIRECT("高専別学科リスト!"&amp;ADDRESS(MATCH($B48,高専別学科リスト!B:B,0),3))),"")</f>
        <v>02</v>
      </c>
      <c r="P48" t="str">
        <f t="shared" ca="1" si="9"/>
        <v>Tec</v>
      </c>
      <c r="Q48">
        <f t="shared" ca="1" si="10"/>
        <v>4</v>
      </c>
      <c r="R48">
        <f t="shared" si="5"/>
        <v>3</v>
      </c>
      <c r="S48" s="13">
        <f t="shared" si="6"/>
        <v>47</v>
      </c>
      <c r="T48" t="str">
        <f t="shared" si="7"/>
        <v>【特別講義】</v>
      </c>
    </row>
    <row r="49" spans="1:20">
      <c r="A49" s="1" t="s">
        <v>7</v>
      </c>
      <c r="B49" s="1" t="s">
        <v>39</v>
      </c>
      <c r="C49" s="37" t="s">
        <v>87</v>
      </c>
      <c r="D49" s="1" t="s">
        <v>30</v>
      </c>
      <c r="E49" s="1">
        <v>3</v>
      </c>
      <c r="F49" s="1">
        <v>3</v>
      </c>
      <c r="G49" s="12">
        <f t="shared" si="3"/>
        <v>48</v>
      </c>
      <c r="H49" s="1" t="s">
        <v>296</v>
      </c>
      <c r="I49" s="1" t="s">
        <v>482</v>
      </c>
      <c r="J49" s="1" t="s">
        <v>277</v>
      </c>
      <c r="K49" s="1">
        <v>1</v>
      </c>
      <c r="L49" s="37" t="str">
        <f t="shared" ca="1" si="4"/>
        <v>2402Tec5348【特別講義】</v>
      </c>
      <c r="N49" s="13">
        <f t="shared" ca="1" si="8"/>
        <v>24</v>
      </c>
      <c r="O49" s="13" t="str">
        <f ca="1">IF($B49&lt;&gt;"",IF(INDIRECT("高専別学科リスト!"&amp;ADDRESS(MATCH($B49,高専別学科リスト!B:B,0),3))&lt;10,"0"&amp;INDIRECT("高専別学科リスト!"&amp;ADDRESS(MATCH($B49,高専別学科リスト!B:B,0),3)),INDIRECT("高専別学科リスト!"&amp;ADDRESS(MATCH($B49,高専別学科リスト!B:B,0),3))),"")</f>
        <v>02</v>
      </c>
      <c r="P49" t="str">
        <f t="shared" ca="1" si="9"/>
        <v>Tec</v>
      </c>
      <c r="Q49">
        <f t="shared" ca="1" si="10"/>
        <v>5</v>
      </c>
      <c r="R49">
        <f t="shared" si="5"/>
        <v>3</v>
      </c>
      <c r="S49" s="13">
        <f t="shared" si="6"/>
        <v>48</v>
      </c>
      <c r="T49" t="str">
        <f t="shared" si="7"/>
        <v>【特別講義】</v>
      </c>
    </row>
    <row r="50" spans="1:20">
      <c r="A50" s="1" t="s">
        <v>7</v>
      </c>
      <c r="B50" s="1" t="s">
        <v>39</v>
      </c>
      <c r="C50" s="40"/>
      <c r="D50" s="1"/>
      <c r="E50" s="1"/>
      <c r="F50" s="1"/>
      <c r="G50" s="12">
        <f t="shared" ref="G50:G66" si="11">IF($A50&lt;&gt;"",ROW()-1,"")</f>
        <v>49</v>
      </c>
      <c r="H50" s="1"/>
      <c r="I50" s="1"/>
      <c r="J50" s="1"/>
      <c r="K50" s="1"/>
      <c r="L50" s="37" t="e">
        <f t="shared" ref="L50:L65" ca="1" si="12">N50&amp;P50&amp;Q50&amp;R50&amp;S50&amp;T50</f>
        <v>#N/A</v>
      </c>
      <c r="N50" s="13">
        <f t="shared" ca="1" si="8"/>
        <v>24</v>
      </c>
      <c r="O50" s="13" t="str">
        <f ca="1">IF($B50&lt;&gt;"",IF(INDIRECT("高専別学科リスト!"&amp;ADDRESS(MATCH($B50,高専別学科リスト!B:B,0),3))&lt;10,"0"&amp;INDIRECT("高専別学科リスト!"&amp;ADDRESS(MATCH($B50,高専別学科リスト!B:B,0),3)),INDIRECT("高専別学科リスト!"&amp;ADDRESS(MATCH($B50,高専別学科リスト!B:B,0),3))),"")</f>
        <v>02</v>
      </c>
      <c r="P50" t="e">
        <f t="shared" ca="1" si="9"/>
        <v>#N/A</v>
      </c>
      <c r="Q50" t="e">
        <f t="shared" ca="1" si="10"/>
        <v>#N/A</v>
      </c>
      <c r="R50">
        <f t="shared" si="5"/>
        <v>0</v>
      </c>
      <c r="S50" s="13">
        <f t="shared" si="6"/>
        <v>49</v>
      </c>
      <c r="T50" t="str">
        <f t="shared" si="7"/>
        <v>【】</v>
      </c>
    </row>
    <row r="51" spans="1:20">
      <c r="A51" s="1" t="s">
        <v>7</v>
      </c>
      <c r="B51" s="1" t="s">
        <v>39</v>
      </c>
      <c r="C51" s="40"/>
      <c r="D51" s="1"/>
      <c r="E51" s="1"/>
      <c r="F51" s="1"/>
      <c r="G51" s="12">
        <f t="shared" si="11"/>
        <v>50</v>
      </c>
      <c r="H51" s="1"/>
      <c r="I51" s="1"/>
      <c r="J51" s="1"/>
      <c r="K51" s="1"/>
      <c r="L51" s="37" t="e">
        <f t="shared" ca="1" si="12"/>
        <v>#N/A</v>
      </c>
      <c r="N51" s="13">
        <f t="shared" ca="1" si="8"/>
        <v>24</v>
      </c>
      <c r="O51" s="13" t="str">
        <f ca="1">IF($B51&lt;&gt;"",IF(INDIRECT("高専別学科リスト!"&amp;ADDRESS(MATCH($B51,高専別学科リスト!B:B,0),3))&lt;10,"0"&amp;INDIRECT("高専別学科リスト!"&amp;ADDRESS(MATCH($B51,高専別学科リスト!B:B,0),3)),INDIRECT("高専別学科リスト!"&amp;ADDRESS(MATCH($B51,高専別学科リスト!B:B,0),3))),"")</f>
        <v>02</v>
      </c>
      <c r="P51" t="e">
        <f t="shared" ca="1" si="9"/>
        <v>#N/A</v>
      </c>
      <c r="Q51" t="e">
        <f t="shared" ca="1" si="10"/>
        <v>#N/A</v>
      </c>
      <c r="R51">
        <f t="shared" si="5"/>
        <v>0</v>
      </c>
      <c r="S51" s="13">
        <f t="shared" si="6"/>
        <v>50</v>
      </c>
      <c r="T51" t="str">
        <f t="shared" si="7"/>
        <v>【】</v>
      </c>
    </row>
    <row r="52" spans="1:20">
      <c r="A52" s="1" t="s">
        <v>7</v>
      </c>
      <c r="B52" s="1" t="s">
        <v>39</v>
      </c>
      <c r="C52" s="40"/>
      <c r="D52" s="1"/>
      <c r="E52" s="1"/>
      <c r="F52" s="1"/>
      <c r="G52" s="12">
        <f t="shared" si="11"/>
        <v>51</v>
      </c>
      <c r="H52" s="1"/>
      <c r="I52" s="1"/>
      <c r="J52" s="1"/>
      <c r="K52" s="1"/>
      <c r="L52" s="37" t="e">
        <f t="shared" ca="1" si="12"/>
        <v>#N/A</v>
      </c>
      <c r="N52" s="13">
        <f t="shared" ca="1" si="8"/>
        <v>24</v>
      </c>
      <c r="O52" s="13" t="str">
        <f ca="1">IF($B52&lt;&gt;"",IF(INDIRECT("高専別学科リスト!"&amp;ADDRESS(MATCH($B52,高専別学科リスト!B:B,0),3))&lt;10,"0"&amp;INDIRECT("高専別学科リスト!"&amp;ADDRESS(MATCH($B52,高専別学科リスト!B:B,0),3)),INDIRECT("高専別学科リスト!"&amp;ADDRESS(MATCH($B52,高専別学科リスト!B:B,0),3))),"")</f>
        <v>02</v>
      </c>
      <c r="P52" t="e">
        <f t="shared" ca="1" si="9"/>
        <v>#N/A</v>
      </c>
      <c r="Q52" t="e">
        <f t="shared" ca="1" si="10"/>
        <v>#N/A</v>
      </c>
      <c r="R52">
        <f t="shared" si="5"/>
        <v>0</v>
      </c>
      <c r="S52" s="13">
        <f t="shared" si="6"/>
        <v>51</v>
      </c>
      <c r="T52" t="str">
        <f t="shared" si="7"/>
        <v>【】</v>
      </c>
    </row>
    <row r="53" spans="1:20">
      <c r="A53" s="1" t="s">
        <v>7</v>
      </c>
      <c r="B53" s="1" t="s">
        <v>39</v>
      </c>
      <c r="C53" s="40"/>
      <c r="D53" s="1"/>
      <c r="E53" s="1"/>
      <c r="F53" s="1"/>
      <c r="G53" s="12">
        <f t="shared" si="11"/>
        <v>52</v>
      </c>
      <c r="H53" s="1"/>
      <c r="I53" s="1"/>
      <c r="J53" s="1"/>
      <c r="K53" s="1"/>
      <c r="L53" s="37" t="e">
        <f t="shared" ca="1" si="12"/>
        <v>#N/A</v>
      </c>
      <c r="N53" s="13">
        <f t="shared" ca="1" si="8"/>
        <v>24</v>
      </c>
      <c r="O53" s="13" t="str">
        <f ca="1">IF($B53&lt;&gt;"",IF(INDIRECT("高専別学科リスト!"&amp;ADDRESS(MATCH($B53,高専別学科リスト!B:B,0),3))&lt;10,"0"&amp;INDIRECT("高専別学科リスト!"&amp;ADDRESS(MATCH($B53,高専別学科リスト!B:B,0),3)),INDIRECT("高専別学科リスト!"&amp;ADDRESS(MATCH($B53,高専別学科リスト!B:B,0),3))),"")</f>
        <v>02</v>
      </c>
      <c r="P53" t="e">
        <f t="shared" ca="1" si="9"/>
        <v>#N/A</v>
      </c>
      <c r="Q53" t="e">
        <f t="shared" ca="1" si="10"/>
        <v>#N/A</v>
      </c>
      <c r="R53">
        <f t="shared" si="5"/>
        <v>0</v>
      </c>
      <c r="S53" s="13">
        <f t="shared" si="6"/>
        <v>52</v>
      </c>
      <c r="T53" t="str">
        <f t="shared" si="7"/>
        <v>【】</v>
      </c>
    </row>
    <row r="54" spans="1:20">
      <c r="A54" s="1"/>
      <c r="B54" s="1"/>
      <c r="C54" s="40"/>
      <c r="D54" s="1"/>
      <c r="E54" s="1"/>
      <c r="F54" s="1"/>
      <c r="G54" s="12" t="str">
        <f t="shared" si="11"/>
        <v/>
      </c>
      <c r="H54" s="1"/>
      <c r="I54" s="1"/>
      <c r="J54" s="1"/>
      <c r="K54" s="1"/>
      <c r="L54" s="37" t="str">
        <f t="shared" ca="1" si="12"/>
        <v/>
      </c>
      <c r="N54" s="13" t="str">
        <f t="shared" ca="1" si="8"/>
        <v/>
      </c>
      <c r="O54" s="13" t="str">
        <f ca="1">IF($B54&lt;&gt;"",IF(INDIRECT("高専別学科リスト!"&amp;ADDRESS(MATCH($B54,高専別学科リスト!B:B,0),3))&lt;10,"0"&amp;INDIRECT("高専別学科リスト!"&amp;ADDRESS(MATCH($B54,高専別学科リスト!B:B,0),3)),INDIRECT("高専別学科リスト!"&amp;ADDRESS(MATCH($B54,高専別学科リスト!B:B,0),3))),"")</f>
        <v/>
      </c>
      <c r="P54" t="str">
        <f t="shared" ca="1" si="9"/>
        <v/>
      </c>
      <c r="Q54" t="str">
        <f t="shared" ca="1" si="10"/>
        <v/>
      </c>
      <c r="R54" t="str">
        <f t="shared" si="5"/>
        <v/>
      </c>
      <c r="S54" s="13" t="str">
        <f t="shared" si="6"/>
        <v/>
      </c>
      <c r="T54" t="str">
        <f t="shared" si="7"/>
        <v/>
      </c>
    </row>
    <row r="55" spans="1:20">
      <c r="A55" s="1"/>
      <c r="B55" s="1"/>
      <c r="C55" s="40"/>
      <c r="D55" s="1"/>
      <c r="E55" s="1"/>
      <c r="F55" s="1"/>
      <c r="G55" s="12" t="str">
        <f t="shared" si="11"/>
        <v/>
      </c>
      <c r="H55" s="1"/>
      <c r="I55" s="1"/>
      <c r="J55" s="1"/>
      <c r="K55" s="1"/>
      <c r="L55" s="37" t="str">
        <f t="shared" ca="1" si="12"/>
        <v/>
      </c>
      <c r="N55" s="13" t="str">
        <f t="shared" ca="1" si="8"/>
        <v/>
      </c>
      <c r="O55" s="13" t="str">
        <f ca="1">IF($B55&lt;&gt;"",IF(INDIRECT("高専別学科リスト!"&amp;ADDRESS(MATCH($B55,高専別学科リスト!B:B,0),3))&lt;10,"0"&amp;INDIRECT("高専別学科リスト!"&amp;ADDRESS(MATCH($B55,高専別学科リスト!B:B,0),3)),INDIRECT("高専別学科リスト!"&amp;ADDRESS(MATCH($B55,高専別学科リスト!B:B,0),3))),"")</f>
        <v/>
      </c>
      <c r="P55" t="str">
        <f t="shared" ca="1" si="9"/>
        <v/>
      </c>
      <c r="Q55" t="str">
        <f t="shared" ca="1" si="10"/>
        <v/>
      </c>
      <c r="R55" t="str">
        <f t="shared" si="5"/>
        <v/>
      </c>
      <c r="S55" s="13" t="str">
        <f t="shared" si="6"/>
        <v/>
      </c>
      <c r="T55" t="str">
        <f t="shared" si="7"/>
        <v/>
      </c>
    </row>
    <row r="56" spans="1:20">
      <c r="A56" s="1"/>
      <c r="B56" s="1"/>
      <c r="C56" s="40"/>
      <c r="D56" s="1"/>
      <c r="E56" s="1"/>
      <c r="F56" s="1"/>
      <c r="G56" s="12" t="str">
        <f t="shared" si="11"/>
        <v/>
      </c>
      <c r="H56" s="1"/>
      <c r="I56" s="1"/>
      <c r="J56" s="1"/>
      <c r="K56" s="1"/>
      <c r="L56" s="37" t="str">
        <f t="shared" ca="1" si="12"/>
        <v/>
      </c>
      <c r="N56" s="13" t="str">
        <f t="shared" ca="1" si="8"/>
        <v/>
      </c>
      <c r="O56" s="13" t="str">
        <f ca="1">IF($B56&lt;&gt;"",IF(INDIRECT("高専別学科リスト!"&amp;ADDRESS(MATCH($B56,高専別学科リスト!B:B,0),3))&lt;10,"0"&amp;INDIRECT("高専別学科リスト!"&amp;ADDRESS(MATCH($B56,高専別学科リスト!B:B,0),3)),INDIRECT("高専別学科リスト!"&amp;ADDRESS(MATCH($B56,高専別学科リスト!B:B,0),3))),"")</f>
        <v/>
      </c>
      <c r="P56" t="str">
        <f t="shared" ca="1" si="9"/>
        <v/>
      </c>
      <c r="Q56" t="str">
        <f t="shared" ca="1" si="10"/>
        <v/>
      </c>
      <c r="R56" t="str">
        <f t="shared" si="5"/>
        <v/>
      </c>
      <c r="S56" s="13" t="str">
        <f t="shared" si="6"/>
        <v/>
      </c>
      <c r="T56" t="str">
        <f t="shared" si="7"/>
        <v/>
      </c>
    </row>
    <row r="57" spans="1:20">
      <c r="A57" s="1"/>
      <c r="B57" s="1"/>
      <c r="C57" s="40"/>
      <c r="D57" s="1"/>
      <c r="E57" s="1"/>
      <c r="F57" s="1"/>
      <c r="G57" s="12" t="str">
        <f t="shared" si="11"/>
        <v/>
      </c>
      <c r="H57" s="1"/>
      <c r="I57" s="1"/>
      <c r="J57" s="1"/>
      <c r="K57" s="1"/>
      <c r="L57" s="37" t="str">
        <f t="shared" ca="1" si="12"/>
        <v/>
      </c>
      <c r="N57" s="13" t="str">
        <f t="shared" ca="1" si="8"/>
        <v/>
      </c>
      <c r="O57" s="13" t="str">
        <f ca="1">IF($B57&lt;&gt;"",IF(INDIRECT("高専別学科リスト!"&amp;ADDRESS(MATCH($B57,高専別学科リスト!B:B,0),3))&lt;10,"0"&amp;INDIRECT("高専別学科リスト!"&amp;ADDRESS(MATCH($B57,高専別学科リスト!B:B,0),3)),INDIRECT("高専別学科リスト!"&amp;ADDRESS(MATCH($B57,高専別学科リスト!B:B,0),3))),"")</f>
        <v/>
      </c>
      <c r="P57" t="str">
        <f t="shared" ca="1" si="9"/>
        <v/>
      </c>
      <c r="Q57" t="str">
        <f t="shared" ca="1" si="10"/>
        <v/>
      </c>
      <c r="R57" t="str">
        <f t="shared" si="5"/>
        <v/>
      </c>
      <c r="S57" s="13" t="str">
        <f t="shared" si="6"/>
        <v/>
      </c>
      <c r="T57" t="str">
        <f t="shared" si="7"/>
        <v/>
      </c>
    </row>
    <row r="58" spans="1:20">
      <c r="A58" s="1"/>
      <c r="B58" s="1"/>
      <c r="C58" s="40"/>
      <c r="D58" s="1"/>
      <c r="E58" s="1"/>
      <c r="F58" s="1"/>
      <c r="G58" s="12" t="str">
        <f t="shared" si="11"/>
        <v/>
      </c>
      <c r="H58" s="1"/>
      <c r="I58" s="1"/>
      <c r="J58" s="1"/>
      <c r="K58" s="1"/>
      <c r="L58" s="37" t="str">
        <f t="shared" ca="1" si="12"/>
        <v/>
      </c>
      <c r="N58" s="13" t="str">
        <f t="shared" ca="1" si="8"/>
        <v/>
      </c>
      <c r="O58" s="13" t="str">
        <f ca="1">IF($B58&lt;&gt;"",IF(INDIRECT("高専別学科リスト!"&amp;ADDRESS(MATCH($B58,高専別学科リスト!B:B,0),3))&lt;10,"0"&amp;INDIRECT("高専別学科リスト!"&amp;ADDRESS(MATCH($B58,高専別学科リスト!B:B,0),3)),INDIRECT("高専別学科リスト!"&amp;ADDRESS(MATCH($B58,高専別学科リスト!B:B,0),3))),"")</f>
        <v/>
      </c>
      <c r="P58" t="str">
        <f t="shared" ca="1" si="9"/>
        <v/>
      </c>
      <c r="Q58" t="str">
        <f t="shared" ca="1" si="10"/>
        <v/>
      </c>
      <c r="R58" t="str">
        <f t="shared" si="5"/>
        <v/>
      </c>
      <c r="S58" s="13" t="str">
        <f t="shared" si="6"/>
        <v/>
      </c>
      <c r="T58" t="str">
        <f t="shared" si="7"/>
        <v/>
      </c>
    </row>
    <row r="59" spans="1:20">
      <c r="A59" s="1"/>
      <c r="B59" s="1"/>
      <c r="C59" s="40"/>
      <c r="D59" s="1"/>
      <c r="E59" s="1"/>
      <c r="F59" s="1"/>
      <c r="G59" s="12" t="str">
        <f t="shared" si="11"/>
        <v/>
      </c>
      <c r="H59" s="1"/>
      <c r="I59" s="1"/>
      <c r="J59" s="1"/>
      <c r="K59" s="1"/>
      <c r="L59" s="37" t="str">
        <f t="shared" ca="1" si="12"/>
        <v/>
      </c>
      <c r="N59" s="13" t="str">
        <f t="shared" ca="1" si="8"/>
        <v/>
      </c>
      <c r="O59" s="13" t="str">
        <f ca="1">IF($B59&lt;&gt;"",IF(INDIRECT("高専別学科リスト!"&amp;ADDRESS(MATCH($B59,高専別学科リスト!B:B,0),3))&lt;10,"0"&amp;INDIRECT("高専別学科リスト!"&amp;ADDRESS(MATCH($B59,高専別学科リスト!B:B,0),3)),INDIRECT("高専別学科リスト!"&amp;ADDRESS(MATCH($B59,高専別学科リスト!B:B,0),3))),"")</f>
        <v/>
      </c>
      <c r="P59" t="str">
        <f t="shared" ca="1" si="9"/>
        <v/>
      </c>
      <c r="Q59" t="str">
        <f t="shared" ca="1" si="10"/>
        <v/>
      </c>
      <c r="R59" t="str">
        <f t="shared" si="5"/>
        <v/>
      </c>
      <c r="S59" s="13" t="str">
        <f t="shared" si="6"/>
        <v/>
      </c>
      <c r="T59" t="str">
        <f t="shared" si="7"/>
        <v/>
      </c>
    </row>
    <row r="60" spans="1:20">
      <c r="A60" s="1"/>
      <c r="B60" s="1"/>
      <c r="C60" s="40"/>
      <c r="D60" s="1"/>
      <c r="E60" s="1"/>
      <c r="F60" s="1"/>
      <c r="G60" s="12" t="str">
        <f t="shared" si="11"/>
        <v/>
      </c>
      <c r="H60" s="1"/>
      <c r="I60" s="1"/>
      <c r="J60" s="1"/>
      <c r="K60" s="1"/>
      <c r="L60" s="37" t="str">
        <f t="shared" ca="1" si="12"/>
        <v/>
      </c>
      <c r="N60" s="13" t="str">
        <f t="shared" ca="1" si="8"/>
        <v/>
      </c>
      <c r="O60" s="13" t="str">
        <f ca="1">IF($B60&lt;&gt;"",IF(INDIRECT("高専別学科リスト!"&amp;ADDRESS(MATCH($B60,高専別学科リスト!B:B,0),3))&lt;10,"0"&amp;INDIRECT("高専別学科リスト!"&amp;ADDRESS(MATCH($B60,高専別学科リスト!B:B,0),3)),INDIRECT("高専別学科リスト!"&amp;ADDRESS(MATCH($B60,高専別学科リスト!B:B,0),3))),"")</f>
        <v/>
      </c>
      <c r="P60" t="str">
        <f t="shared" ca="1" si="9"/>
        <v/>
      </c>
      <c r="Q60" t="str">
        <f t="shared" ca="1" si="10"/>
        <v/>
      </c>
      <c r="R60" t="str">
        <f t="shared" si="5"/>
        <v/>
      </c>
      <c r="S60" s="13" t="str">
        <f t="shared" si="6"/>
        <v/>
      </c>
      <c r="T60" t="str">
        <f t="shared" si="7"/>
        <v/>
      </c>
    </row>
    <row r="61" spans="1:20">
      <c r="A61" s="1"/>
      <c r="B61" s="1"/>
      <c r="C61" s="40"/>
      <c r="D61" s="1"/>
      <c r="E61" s="1"/>
      <c r="F61" s="1"/>
      <c r="G61" s="12" t="str">
        <f t="shared" si="11"/>
        <v/>
      </c>
      <c r="H61" s="1"/>
      <c r="I61" s="1"/>
      <c r="J61" s="1"/>
      <c r="K61" s="1"/>
      <c r="L61" s="37" t="str">
        <f t="shared" ca="1" si="12"/>
        <v/>
      </c>
      <c r="N61" s="13" t="str">
        <f t="shared" ca="1" si="8"/>
        <v/>
      </c>
      <c r="O61" s="13" t="str">
        <f ca="1">IF($B61&lt;&gt;"",IF(INDIRECT("高専別学科リスト!"&amp;ADDRESS(MATCH($B61,高専別学科リスト!B:B,0),3))&lt;10,"0"&amp;INDIRECT("高専別学科リスト!"&amp;ADDRESS(MATCH($B61,高専別学科リスト!B:B,0),3)),INDIRECT("高専別学科リスト!"&amp;ADDRESS(MATCH($B61,高専別学科リスト!B:B,0),3))),"")</f>
        <v/>
      </c>
      <c r="P61" t="str">
        <f t="shared" ca="1" si="9"/>
        <v/>
      </c>
      <c r="Q61" t="str">
        <f t="shared" ca="1" si="10"/>
        <v/>
      </c>
      <c r="R61" t="str">
        <f t="shared" si="5"/>
        <v/>
      </c>
      <c r="S61" s="13" t="str">
        <f t="shared" si="6"/>
        <v/>
      </c>
      <c r="T61" t="str">
        <f t="shared" si="7"/>
        <v/>
      </c>
    </row>
    <row r="62" spans="1:20">
      <c r="A62" s="1"/>
      <c r="B62" s="1"/>
      <c r="C62" s="40"/>
      <c r="D62" s="1"/>
      <c r="E62" s="1"/>
      <c r="F62" s="1"/>
      <c r="G62" s="12" t="str">
        <f t="shared" si="11"/>
        <v/>
      </c>
      <c r="H62" s="1"/>
      <c r="I62" s="1"/>
      <c r="J62" s="1"/>
      <c r="K62" s="1"/>
      <c r="L62" s="37" t="str">
        <f t="shared" ca="1" si="12"/>
        <v/>
      </c>
      <c r="N62" s="13" t="str">
        <f t="shared" ca="1" si="8"/>
        <v/>
      </c>
      <c r="O62" s="13" t="str">
        <f ca="1">IF($B62&lt;&gt;"",IF(INDIRECT("高専別学科リスト!"&amp;ADDRESS(MATCH($B62,高専別学科リスト!B:B,0),3))&lt;10,"0"&amp;INDIRECT("高専別学科リスト!"&amp;ADDRESS(MATCH($B62,高専別学科リスト!B:B,0),3)),INDIRECT("高専別学科リスト!"&amp;ADDRESS(MATCH($B62,高専別学科リスト!B:B,0),3))),"")</f>
        <v/>
      </c>
      <c r="P62" t="str">
        <f t="shared" ca="1" si="9"/>
        <v/>
      </c>
      <c r="Q62" t="str">
        <f t="shared" ca="1" si="10"/>
        <v/>
      </c>
      <c r="R62" t="str">
        <f t="shared" si="5"/>
        <v/>
      </c>
      <c r="S62" s="13" t="str">
        <f t="shared" si="6"/>
        <v/>
      </c>
      <c r="T62" t="str">
        <f t="shared" si="7"/>
        <v/>
      </c>
    </row>
    <row r="63" spans="1:20">
      <c r="A63" s="1"/>
      <c r="B63" s="1"/>
      <c r="C63" s="40"/>
      <c r="D63" s="1"/>
      <c r="E63" s="1"/>
      <c r="F63" s="1"/>
      <c r="G63" s="12" t="str">
        <f t="shared" si="11"/>
        <v/>
      </c>
      <c r="H63" s="1"/>
      <c r="I63" s="1"/>
      <c r="J63" s="1"/>
      <c r="K63" s="1"/>
      <c r="L63" s="37" t="str">
        <f t="shared" ca="1" si="12"/>
        <v/>
      </c>
      <c r="N63" s="13" t="str">
        <f t="shared" ca="1" si="8"/>
        <v/>
      </c>
      <c r="O63" s="13" t="str">
        <f ca="1">IF($B63&lt;&gt;"",IF(INDIRECT("高専別学科リスト!"&amp;ADDRESS(MATCH($B63,高専別学科リスト!B:B,0),3))&lt;10,"0"&amp;INDIRECT("高専別学科リスト!"&amp;ADDRESS(MATCH($B63,高専別学科リスト!B:B,0),3)),INDIRECT("高専別学科リスト!"&amp;ADDRESS(MATCH($B63,高専別学科リスト!B:B,0),3))),"")</f>
        <v/>
      </c>
      <c r="P63" t="str">
        <f t="shared" ca="1" si="9"/>
        <v/>
      </c>
      <c r="Q63" t="str">
        <f t="shared" ca="1" si="10"/>
        <v/>
      </c>
      <c r="R63" t="str">
        <f t="shared" si="5"/>
        <v/>
      </c>
      <c r="S63" s="13" t="str">
        <f t="shared" si="6"/>
        <v/>
      </c>
      <c r="T63" t="str">
        <f t="shared" si="7"/>
        <v/>
      </c>
    </row>
    <row r="64" spans="1:20">
      <c r="A64" s="1"/>
      <c r="B64" s="1"/>
      <c r="C64" s="40"/>
      <c r="D64" s="1"/>
      <c r="E64" s="1"/>
      <c r="F64" s="1"/>
      <c r="G64" s="12" t="str">
        <f t="shared" si="11"/>
        <v/>
      </c>
      <c r="H64" s="1"/>
      <c r="I64" s="1"/>
      <c r="J64" s="1"/>
      <c r="K64" s="1"/>
      <c r="L64" s="37" t="str">
        <f t="shared" ca="1" si="12"/>
        <v/>
      </c>
      <c r="N64" s="13" t="str">
        <f t="shared" ca="1" si="8"/>
        <v/>
      </c>
      <c r="O64" s="13" t="str">
        <f ca="1">IF($B64&lt;&gt;"",IF(INDIRECT("高専別学科リスト!"&amp;ADDRESS(MATCH($B64,高専別学科リスト!B:B,0),3))&lt;10,"0"&amp;INDIRECT("高専別学科リスト!"&amp;ADDRESS(MATCH($B64,高専別学科リスト!B:B,0),3)),INDIRECT("高専別学科リスト!"&amp;ADDRESS(MATCH($B64,高専別学科リスト!B:B,0),3))),"")</f>
        <v/>
      </c>
      <c r="P64" t="str">
        <f t="shared" ca="1" si="9"/>
        <v/>
      </c>
      <c r="Q64" t="str">
        <f t="shared" ca="1" si="10"/>
        <v/>
      </c>
      <c r="R64" t="str">
        <f t="shared" si="5"/>
        <v/>
      </c>
      <c r="S64" s="13" t="str">
        <f t="shared" si="6"/>
        <v/>
      </c>
      <c r="T64" t="str">
        <f t="shared" si="7"/>
        <v/>
      </c>
    </row>
    <row r="65" spans="1:20">
      <c r="A65" s="1"/>
      <c r="B65" s="1"/>
      <c r="C65" s="40"/>
      <c r="D65" s="1"/>
      <c r="E65" s="1"/>
      <c r="F65" s="1"/>
      <c r="G65" s="12" t="str">
        <f t="shared" si="11"/>
        <v/>
      </c>
      <c r="H65" s="1"/>
      <c r="I65" s="1"/>
      <c r="J65" s="1"/>
      <c r="K65" s="1"/>
      <c r="L65" s="37" t="str">
        <f t="shared" ca="1" si="12"/>
        <v/>
      </c>
      <c r="N65" s="13" t="str">
        <f t="shared" ca="1" si="8"/>
        <v/>
      </c>
      <c r="O65" s="13" t="str">
        <f ca="1">IF($B65&lt;&gt;"",IF(INDIRECT("高専別学科リスト!"&amp;ADDRESS(MATCH($B65,高専別学科リスト!B:B,0),3))&lt;10,"0"&amp;INDIRECT("高専別学科リスト!"&amp;ADDRESS(MATCH($B65,高専別学科リスト!B:B,0),3)),INDIRECT("高専別学科リスト!"&amp;ADDRESS(MATCH($B65,高専別学科リスト!B:B,0),3))),"")</f>
        <v/>
      </c>
      <c r="P65" t="str">
        <f t="shared" ca="1" si="9"/>
        <v/>
      </c>
      <c r="Q65" t="str">
        <f t="shared" ca="1" si="10"/>
        <v/>
      </c>
      <c r="R65" t="str">
        <f t="shared" si="5"/>
        <v/>
      </c>
      <c r="S65" s="13" t="str">
        <f t="shared" si="6"/>
        <v/>
      </c>
      <c r="T65" t="str">
        <f t="shared" si="7"/>
        <v/>
      </c>
    </row>
    <row r="66" spans="1:20">
      <c r="A66" s="1"/>
      <c r="B66" s="1"/>
      <c r="C66" s="40"/>
      <c r="D66" s="1"/>
      <c r="E66" s="1"/>
      <c r="F66" s="1"/>
      <c r="G66" s="12" t="str">
        <f t="shared" si="11"/>
        <v/>
      </c>
      <c r="H66" s="1"/>
      <c r="I66" s="1"/>
      <c r="J66" s="1"/>
      <c r="K66" s="1"/>
      <c r="L66" s="37" t="str">
        <f t="shared" ref="L66:L99" ca="1" si="13">N66&amp;P66&amp;Q66&amp;R66&amp;S66&amp;T66</f>
        <v/>
      </c>
      <c r="N66" s="13" t="str">
        <f t="shared" ref="N66:N101" ca="1" si="14">IF($A66&lt;&gt;"",IF(INDIRECT("リスト!"&amp;ADDRESS(MATCH($A66,学校名,0)+1,COLUMN(学校名)+1))&lt;10,"0"&amp;INDIRECT("リスト!"&amp;ADDRESS(MATCH($A66,学校名,0)+1,COLUMN(学校名)+1)),INDIRECT("リスト!"&amp;ADDRESS(MATCH($A66,学校名,0)+1,COLUMN(学校名)+1))),"")</f>
        <v/>
      </c>
      <c r="O66" s="13" t="str">
        <f ca="1">IF($B66&lt;&gt;"",IF(INDIRECT("高専別学科リスト!"&amp;ADDRESS(MATCH($B66,高専別学科リスト!B:B,0),3))&lt;10,"0"&amp;INDIRECT("高専別学科リスト!"&amp;ADDRESS(MATCH($B66,高専別学科リスト!B:B,0),3)),INDIRECT("高専別学科リスト!"&amp;ADDRESS(MATCH($B66,高専別学科リスト!B:B,0),3))),"")</f>
        <v/>
      </c>
      <c r="P66" t="str">
        <f t="shared" ref="P66:P101" ca="1" si="15">IF($A66&lt;&gt;"",INDIRECT("リスト!"&amp;ADDRESS(MATCH($H66,分類,0)+1,COLUMN(分類)+1)),"")</f>
        <v/>
      </c>
      <c r="Q66" t="str">
        <f t="shared" ref="Q66:Q101" ca="1" si="16">IF($A66&lt;&gt;"",INDIRECT("リスト!"&amp;ADDRESS(MATCH($D66,学年,0)+1,COLUMN(学年)+1)),"")</f>
        <v/>
      </c>
      <c r="R66" t="str">
        <f t="shared" si="5"/>
        <v/>
      </c>
      <c r="S66" s="13" t="str">
        <f t="shared" si="6"/>
        <v/>
      </c>
      <c r="T66" t="str">
        <f t="shared" si="7"/>
        <v/>
      </c>
    </row>
    <row r="67" spans="1:20">
      <c r="A67" s="1"/>
      <c r="B67" s="1"/>
      <c r="C67" s="40"/>
      <c r="D67" s="1"/>
      <c r="E67" s="1"/>
      <c r="F67" s="1"/>
      <c r="G67" s="12" t="str">
        <f t="shared" ref="G67:G101" si="17">IF($A67&lt;&gt;"",ROW()-1,"")</f>
        <v/>
      </c>
      <c r="H67" s="1"/>
      <c r="I67" s="1"/>
      <c r="J67" s="1"/>
      <c r="K67" s="1"/>
      <c r="L67" s="37" t="str">
        <f t="shared" ca="1" si="13"/>
        <v/>
      </c>
      <c r="N67" s="13" t="str">
        <f t="shared" ca="1" si="14"/>
        <v/>
      </c>
      <c r="O67" s="13" t="str">
        <f ca="1">IF($B67&lt;&gt;"",IF(INDIRECT("高専別学科リスト!"&amp;ADDRESS(MATCH($B67,高専別学科リスト!B:B,0),3))&lt;10,"0"&amp;INDIRECT("高専別学科リスト!"&amp;ADDRESS(MATCH($B67,高専別学科リスト!B:B,0),3)),INDIRECT("高専別学科リスト!"&amp;ADDRESS(MATCH($B67,高専別学科リスト!B:B,0),3))),"")</f>
        <v/>
      </c>
      <c r="P67" t="str">
        <f t="shared" ca="1" si="15"/>
        <v/>
      </c>
      <c r="Q67" t="str">
        <f t="shared" ca="1" si="16"/>
        <v/>
      </c>
      <c r="R67" t="str">
        <f t="shared" ref="R67:R101" si="18">IF($A67&lt;&gt;"",$E67,"")</f>
        <v/>
      </c>
      <c r="S67" s="13" t="str">
        <f t="shared" ref="S67:S101" si="19">IF($G67&lt;10,"0"&amp;$G67,$G67)</f>
        <v/>
      </c>
      <c r="T67" t="str">
        <f t="shared" ref="T67:T99" si="20">IF($A67&lt;&gt;"","【"&amp;$C67&amp;"】","")</f>
        <v/>
      </c>
    </row>
    <row r="68" spans="1:20">
      <c r="A68" s="1"/>
      <c r="B68" s="1"/>
      <c r="C68" s="40"/>
      <c r="D68" s="1"/>
      <c r="E68" s="1"/>
      <c r="F68" s="1"/>
      <c r="G68" s="12" t="str">
        <f t="shared" si="17"/>
        <v/>
      </c>
      <c r="H68" s="1"/>
      <c r="I68" s="1"/>
      <c r="J68" s="1"/>
      <c r="K68" s="1"/>
      <c r="L68" s="37" t="str">
        <f t="shared" ca="1" si="13"/>
        <v/>
      </c>
      <c r="N68" s="13" t="str">
        <f t="shared" ca="1" si="14"/>
        <v/>
      </c>
      <c r="O68" s="13" t="str">
        <f ca="1">IF($B68&lt;&gt;"",IF(INDIRECT("高専別学科リスト!"&amp;ADDRESS(MATCH($B68,高専別学科リスト!B:B,0),3))&lt;10,"0"&amp;INDIRECT("高専別学科リスト!"&amp;ADDRESS(MATCH($B68,高専別学科リスト!B:B,0),3)),INDIRECT("高専別学科リスト!"&amp;ADDRESS(MATCH($B68,高専別学科リスト!B:B,0),3))),"")</f>
        <v/>
      </c>
      <c r="P68" t="str">
        <f t="shared" ca="1" si="15"/>
        <v/>
      </c>
      <c r="Q68" t="str">
        <f t="shared" ca="1" si="16"/>
        <v/>
      </c>
      <c r="R68" t="str">
        <f t="shared" si="18"/>
        <v/>
      </c>
      <c r="S68" s="13" t="str">
        <f t="shared" si="19"/>
        <v/>
      </c>
      <c r="T68" t="str">
        <f t="shared" si="20"/>
        <v/>
      </c>
    </row>
    <row r="69" spans="1:20">
      <c r="A69" s="1"/>
      <c r="B69" s="1"/>
      <c r="C69" s="40"/>
      <c r="D69" s="1"/>
      <c r="E69" s="1"/>
      <c r="F69" s="1"/>
      <c r="G69" s="12" t="str">
        <f t="shared" si="17"/>
        <v/>
      </c>
      <c r="H69" s="1"/>
      <c r="I69" s="1"/>
      <c r="J69" s="1"/>
      <c r="K69" s="1"/>
      <c r="L69" s="37" t="str">
        <f t="shared" ca="1" si="13"/>
        <v/>
      </c>
      <c r="N69" s="13" t="str">
        <f t="shared" ca="1" si="14"/>
        <v/>
      </c>
      <c r="O69" s="13" t="str">
        <f ca="1">IF($B69&lt;&gt;"",IF(INDIRECT("高専別学科リスト!"&amp;ADDRESS(MATCH($B69,高専別学科リスト!B:B,0),3))&lt;10,"0"&amp;INDIRECT("高専別学科リスト!"&amp;ADDRESS(MATCH($B69,高専別学科リスト!B:B,0),3)),INDIRECT("高専別学科リスト!"&amp;ADDRESS(MATCH($B69,高専別学科リスト!B:B,0),3))),"")</f>
        <v/>
      </c>
      <c r="P69" t="str">
        <f t="shared" ca="1" si="15"/>
        <v/>
      </c>
      <c r="Q69" t="str">
        <f t="shared" ca="1" si="16"/>
        <v/>
      </c>
      <c r="R69" t="str">
        <f t="shared" si="18"/>
        <v/>
      </c>
      <c r="S69" s="13" t="str">
        <f t="shared" si="19"/>
        <v/>
      </c>
      <c r="T69" t="str">
        <f t="shared" si="20"/>
        <v/>
      </c>
    </row>
    <row r="70" spans="1:20">
      <c r="A70" s="1"/>
      <c r="B70" s="1"/>
      <c r="C70" s="40"/>
      <c r="D70" s="1"/>
      <c r="E70" s="1"/>
      <c r="F70" s="1"/>
      <c r="G70" s="12" t="str">
        <f t="shared" si="17"/>
        <v/>
      </c>
      <c r="H70" s="1"/>
      <c r="I70" s="1"/>
      <c r="J70" s="1"/>
      <c r="K70" s="1"/>
      <c r="L70" s="37" t="str">
        <f t="shared" ca="1" si="13"/>
        <v/>
      </c>
      <c r="N70" s="13" t="str">
        <f t="shared" ca="1" si="14"/>
        <v/>
      </c>
      <c r="O70" s="13" t="str">
        <f ca="1">IF($B70&lt;&gt;"",IF(INDIRECT("高専別学科リスト!"&amp;ADDRESS(MATCH($B70,高専別学科リスト!B:B,0),3))&lt;10,"0"&amp;INDIRECT("高専別学科リスト!"&amp;ADDRESS(MATCH($B70,高専別学科リスト!B:B,0),3)),INDIRECT("高専別学科リスト!"&amp;ADDRESS(MATCH($B70,高専別学科リスト!B:B,0),3))),"")</f>
        <v/>
      </c>
      <c r="P70" t="str">
        <f t="shared" ca="1" si="15"/>
        <v/>
      </c>
      <c r="Q70" t="str">
        <f t="shared" ca="1" si="16"/>
        <v/>
      </c>
      <c r="R70" t="str">
        <f t="shared" si="18"/>
        <v/>
      </c>
      <c r="S70" s="13" t="str">
        <f t="shared" si="19"/>
        <v/>
      </c>
      <c r="T70" t="str">
        <f t="shared" si="20"/>
        <v/>
      </c>
    </row>
    <row r="71" spans="1:20">
      <c r="A71" s="1"/>
      <c r="B71" s="1"/>
      <c r="C71" s="40"/>
      <c r="D71" s="1"/>
      <c r="E71" s="1"/>
      <c r="F71" s="1"/>
      <c r="G71" s="12" t="str">
        <f t="shared" si="17"/>
        <v/>
      </c>
      <c r="H71" s="1"/>
      <c r="I71" s="1"/>
      <c r="J71" s="1"/>
      <c r="K71" s="1"/>
      <c r="L71" s="37" t="str">
        <f t="shared" ca="1" si="13"/>
        <v/>
      </c>
      <c r="N71" s="13" t="str">
        <f t="shared" ca="1" si="14"/>
        <v/>
      </c>
      <c r="O71" s="13" t="str">
        <f ca="1">IF($B71&lt;&gt;"",IF(INDIRECT("高専別学科リスト!"&amp;ADDRESS(MATCH($B71,高専別学科リスト!B:B,0),3))&lt;10,"0"&amp;INDIRECT("高専別学科リスト!"&amp;ADDRESS(MATCH($B71,高専別学科リスト!B:B,0),3)),INDIRECT("高専別学科リスト!"&amp;ADDRESS(MATCH($B71,高専別学科リスト!B:B,0),3))),"")</f>
        <v/>
      </c>
      <c r="P71" t="str">
        <f t="shared" ca="1" si="15"/>
        <v/>
      </c>
      <c r="Q71" t="str">
        <f t="shared" ca="1" si="16"/>
        <v/>
      </c>
      <c r="R71" t="str">
        <f t="shared" si="18"/>
        <v/>
      </c>
      <c r="S71" s="13" t="str">
        <f t="shared" si="19"/>
        <v/>
      </c>
      <c r="T71" t="str">
        <f t="shared" si="20"/>
        <v/>
      </c>
    </row>
    <row r="72" spans="1:20">
      <c r="A72" s="1"/>
      <c r="B72" s="1"/>
      <c r="C72" s="40"/>
      <c r="D72" s="1"/>
      <c r="E72" s="1"/>
      <c r="F72" s="1"/>
      <c r="G72" s="12" t="str">
        <f t="shared" si="17"/>
        <v/>
      </c>
      <c r="H72" s="1"/>
      <c r="I72" s="1"/>
      <c r="J72" s="1"/>
      <c r="K72" s="1"/>
      <c r="L72" s="37" t="str">
        <f t="shared" ca="1" si="13"/>
        <v/>
      </c>
      <c r="N72" s="13" t="str">
        <f t="shared" ca="1" si="14"/>
        <v/>
      </c>
      <c r="O72" s="13" t="str">
        <f ca="1">IF($B72&lt;&gt;"",IF(INDIRECT("高専別学科リスト!"&amp;ADDRESS(MATCH($B72,高専別学科リスト!B:B,0),3))&lt;10,"0"&amp;INDIRECT("高専別学科リスト!"&amp;ADDRESS(MATCH($B72,高専別学科リスト!B:B,0),3)),INDIRECT("高専別学科リスト!"&amp;ADDRESS(MATCH($B72,高専別学科リスト!B:B,0),3))),"")</f>
        <v/>
      </c>
      <c r="P72" t="str">
        <f t="shared" ca="1" si="15"/>
        <v/>
      </c>
      <c r="Q72" t="str">
        <f t="shared" ca="1" si="16"/>
        <v/>
      </c>
      <c r="R72" t="str">
        <f t="shared" si="18"/>
        <v/>
      </c>
      <c r="S72" s="13" t="str">
        <f t="shared" si="19"/>
        <v/>
      </c>
      <c r="T72" t="str">
        <f t="shared" si="20"/>
        <v/>
      </c>
    </row>
    <row r="73" spans="1:20">
      <c r="A73" s="1"/>
      <c r="B73" s="1"/>
      <c r="C73" s="40"/>
      <c r="D73" s="1"/>
      <c r="E73" s="1"/>
      <c r="F73" s="1"/>
      <c r="G73" s="12" t="str">
        <f t="shared" si="17"/>
        <v/>
      </c>
      <c r="H73" s="1"/>
      <c r="I73" s="1"/>
      <c r="J73" s="1"/>
      <c r="K73" s="1"/>
      <c r="L73" s="37" t="str">
        <f t="shared" ca="1" si="13"/>
        <v/>
      </c>
      <c r="N73" s="13" t="str">
        <f t="shared" ca="1" si="14"/>
        <v/>
      </c>
      <c r="O73" s="13" t="str">
        <f ca="1">IF($B73&lt;&gt;"",IF(INDIRECT("高専別学科リスト!"&amp;ADDRESS(MATCH($B73,高専別学科リスト!B:B,0),3))&lt;10,"0"&amp;INDIRECT("高専別学科リスト!"&amp;ADDRESS(MATCH($B73,高専別学科リスト!B:B,0),3)),INDIRECT("高専別学科リスト!"&amp;ADDRESS(MATCH($B73,高専別学科リスト!B:B,0),3))),"")</f>
        <v/>
      </c>
      <c r="P73" t="str">
        <f t="shared" ca="1" si="15"/>
        <v/>
      </c>
      <c r="Q73" t="str">
        <f t="shared" ca="1" si="16"/>
        <v/>
      </c>
      <c r="R73" t="str">
        <f t="shared" si="18"/>
        <v/>
      </c>
      <c r="S73" s="13" t="str">
        <f t="shared" si="19"/>
        <v/>
      </c>
      <c r="T73" t="str">
        <f t="shared" si="20"/>
        <v/>
      </c>
    </row>
    <row r="74" spans="1:20">
      <c r="A74" s="1"/>
      <c r="B74" s="1"/>
      <c r="C74" s="40"/>
      <c r="D74" s="1"/>
      <c r="E74" s="1"/>
      <c r="F74" s="1"/>
      <c r="G74" s="12" t="str">
        <f t="shared" si="17"/>
        <v/>
      </c>
      <c r="H74" s="1"/>
      <c r="I74" s="1"/>
      <c r="J74" s="1"/>
      <c r="K74" s="1"/>
      <c r="L74" s="37" t="str">
        <f t="shared" ca="1" si="13"/>
        <v/>
      </c>
      <c r="N74" s="13" t="str">
        <f t="shared" ca="1" si="14"/>
        <v/>
      </c>
      <c r="O74" s="13" t="str">
        <f ca="1">IF($B74&lt;&gt;"",IF(INDIRECT("高専別学科リスト!"&amp;ADDRESS(MATCH($B74,高専別学科リスト!B:B,0),3))&lt;10,"0"&amp;INDIRECT("高専別学科リスト!"&amp;ADDRESS(MATCH($B74,高専別学科リスト!B:B,0),3)),INDIRECT("高専別学科リスト!"&amp;ADDRESS(MATCH($B74,高専別学科リスト!B:B,0),3))),"")</f>
        <v/>
      </c>
      <c r="P74" t="str">
        <f t="shared" ca="1" si="15"/>
        <v/>
      </c>
      <c r="Q74" t="str">
        <f t="shared" ca="1" si="16"/>
        <v/>
      </c>
      <c r="R74" t="str">
        <f t="shared" si="18"/>
        <v/>
      </c>
      <c r="S74" s="13" t="str">
        <f t="shared" si="19"/>
        <v/>
      </c>
      <c r="T74" t="str">
        <f t="shared" si="20"/>
        <v/>
      </c>
    </row>
    <row r="75" spans="1:20">
      <c r="A75" s="1"/>
      <c r="B75" s="1"/>
      <c r="C75" s="40"/>
      <c r="D75" s="1"/>
      <c r="E75" s="1"/>
      <c r="F75" s="1"/>
      <c r="G75" s="12" t="str">
        <f t="shared" si="17"/>
        <v/>
      </c>
      <c r="H75" s="1"/>
      <c r="I75" s="1"/>
      <c r="J75" s="1"/>
      <c r="K75" s="1"/>
      <c r="L75" s="37" t="str">
        <f t="shared" ca="1" si="13"/>
        <v/>
      </c>
      <c r="N75" s="13" t="str">
        <f t="shared" ca="1" si="14"/>
        <v/>
      </c>
      <c r="O75" s="13" t="str">
        <f ca="1">IF($B75&lt;&gt;"",IF(INDIRECT("高専別学科リスト!"&amp;ADDRESS(MATCH($B75,高専別学科リスト!B:B,0),3))&lt;10,"0"&amp;INDIRECT("高専別学科リスト!"&amp;ADDRESS(MATCH($B75,高専別学科リスト!B:B,0),3)),INDIRECT("高専別学科リスト!"&amp;ADDRESS(MATCH($B75,高専別学科リスト!B:B,0),3))),"")</f>
        <v/>
      </c>
      <c r="P75" t="str">
        <f t="shared" ca="1" si="15"/>
        <v/>
      </c>
      <c r="Q75" t="str">
        <f t="shared" ca="1" si="16"/>
        <v/>
      </c>
      <c r="R75" t="str">
        <f t="shared" si="18"/>
        <v/>
      </c>
      <c r="S75" s="13" t="str">
        <f t="shared" si="19"/>
        <v/>
      </c>
      <c r="T75" t="str">
        <f t="shared" si="20"/>
        <v/>
      </c>
    </row>
    <row r="76" spans="1:20">
      <c r="A76" s="1"/>
      <c r="B76" s="1"/>
      <c r="C76" s="40"/>
      <c r="D76" s="1"/>
      <c r="E76" s="1"/>
      <c r="F76" s="1"/>
      <c r="G76" s="12" t="str">
        <f t="shared" si="17"/>
        <v/>
      </c>
      <c r="H76" s="1"/>
      <c r="I76" s="1"/>
      <c r="J76" s="1"/>
      <c r="K76" s="1"/>
      <c r="L76" s="37" t="str">
        <f t="shared" ca="1" si="13"/>
        <v/>
      </c>
      <c r="N76" s="13" t="str">
        <f t="shared" ca="1" si="14"/>
        <v/>
      </c>
      <c r="O76" s="13" t="str">
        <f ca="1">IF($B76&lt;&gt;"",IF(INDIRECT("高専別学科リスト!"&amp;ADDRESS(MATCH($B76,高専別学科リスト!B:B,0),3))&lt;10,"0"&amp;INDIRECT("高専別学科リスト!"&amp;ADDRESS(MATCH($B76,高専別学科リスト!B:B,0),3)),INDIRECT("高専別学科リスト!"&amp;ADDRESS(MATCH($B76,高専別学科リスト!B:B,0),3))),"")</f>
        <v/>
      </c>
      <c r="P76" t="str">
        <f t="shared" ca="1" si="15"/>
        <v/>
      </c>
      <c r="Q76" t="str">
        <f t="shared" ca="1" si="16"/>
        <v/>
      </c>
      <c r="R76" t="str">
        <f t="shared" si="18"/>
        <v/>
      </c>
      <c r="S76" s="13" t="str">
        <f t="shared" si="19"/>
        <v/>
      </c>
      <c r="T76" t="str">
        <f t="shared" si="20"/>
        <v/>
      </c>
    </row>
    <row r="77" spans="1:20">
      <c r="A77" s="1"/>
      <c r="B77" s="1"/>
      <c r="C77" s="40"/>
      <c r="D77" s="1"/>
      <c r="E77" s="1"/>
      <c r="F77" s="1"/>
      <c r="G77" s="12" t="str">
        <f t="shared" si="17"/>
        <v/>
      </c>
      <c r="H77" s="1"/>
      <c r="I77" s="1"/>
      <c r="J77" s="1"/>
      <c r="K77" s="1"/>
      <c r="L77" s="37" t="str">
        <f t="shared" ca="1" si="13"/>
        <v/>
      </c>
      <c r="N77" s="13" t="str">
        <f t="shared" ca="1" si="14"/>
        <v/>
      </c>
      <c r="O77" s="13" t="str">
        <f ca="1">IF($B77&lt;&gt;"",IF(INDIRECT("高専別学科リスト!"&amp;ADDRESS(MATCH($B77,高専別学科リスト!B:B,0),3))&lt;10,"0"&amp;INDIRECT("高専別学科リスト!"&amp;ADDRESS(MATCH($B77,高専別学科リスト!B:B,0),3)),INDIRECT("高専別学科リスト!"&amp;ADDRESS(MATCH($B77,高専別学科リスト!B:B,0),3))),"")</f>
        <v/>
      </c>
      <c r="P77" t="str">
        <f t="shared" ca="1" si="15"/>
        <v/>
      </c>
      <c r="Q77" t="str">
        <f t="shared" ca="1" si="16"/>
        <v/>
      </c>
      <c r="R77" t="str">
        <f t="shared" si="18"/>
        <v/>
      </c>
      <c r="S77" s="13" t="str">
        <f t="shared" si="19"/>
        <v/>
      </c>
      <c r="T77" t="str">
        <f t="shared" si="20"/>
        <v/>
      </c>
    </row>
    <row r="78" spans="1:20">
      <c r="A78" s="1"/>
      <c r="B78" s="1"/>
      <c r="C78" s="40"/>
      <c r="D78" s="1"/>
      <c r="E78" s="1"/>
      <c r="F78" s="1"/>
      <c r="G78" s="12" t="str">
        <f t="shared" si="17"/>
        <v/>
      </c>
      <c r="H78" s="1"/>
      <c r="I78" s="1"/>
      <c r="J78" s="1"/>
      <c r="K78" s="1"/>
      <c r="L78" s="37" t="str">
        <f t="shared" ca="1" si="13"/>
        <v/>
      </c>
      <c r="N78" s="13" t="str">
        <f t="shared" ca="1" si="14"/>
        <v/>
      </c>
      <c r="O78" s="13" t="str">
        <f ca="1">IF($B78&lt;&gt;"",IF(INDIRECT("高専別学科リスト!"&amp;ADDRESS(MATCH($B78,高専別学科リスト!B:B,0),3))&lt;10,"0"&amp;INDIRECT("高専別学科リスト!"&amp;ADDRESS(MATCH($B78,高専別学科リスト!B:B,0),3)),INDIRECT("高専別学科リスト!"&amp;ADDRESS(MATCH($B78,高専別学科リスト!B:B,0),3))),"")</f>
        <v/>
      </c>
      <c r="P78" t="str">
        <f t="shared" ca="1" si="15"/>
        <v/>
      </c>
      <c r="Q78" t="str">
        <f t="shared" ca="1" si="16"/>
        <v/>
      </c>
      <c r="R78" t="str">
        <f t="shared" si="18"/>
        <v/>
      </c>
      <c r="S78" s="13" t="str">
        <f t="shared" si="19"/>
        <v/>
      </c>
      <c r="T78" t="str">
        <f t="shared" si="20"/>
        <v/>
      </c>
    </row>
    <row r="79" spans="1:20">
      <c r="A79" s="1"/>
      <c r="B79" s="1"/>
      <c r="C79" s="40"/>
      <c r="D79" s="1"/>
      <c r="E79" s="1"/>
      <c r="F79" s="1"/>
      <c r="G79" s="12" t="str">
        <f t="shared" si="17"/>
        <v/>
      </c>
      <c r="H79" s="1"/>
      <c r="I79" s="1"/>
      <c r="J79" s="1"/>
      <c r="K79" s="1"/>
      <c r="L79" s="37" t="str">
        <f t="shared" ca="1" si="13"/>
        <v/>
      </c>
      <c r="N79" s="13" t="str">
        <f t="shared" ca="1" si="14"/>
        <v/>
      </c>
      <c r="O79" s="13" t="str">
        <f ca="1">IF($B79&lt;&gt;"",IF(INDIRECT("高専別学科リスト!"&amp;ADDRESS(MATCH($B79,高専別学科リスト!B:B,0),3))&lt;10,"0"&amp;INDIRECT("高専別学科リスト!"&amp;ADDRESS(MATCH($B79,高専別学科リスト!B:B,0),3)),INDIRECT("高専別学科リスト!"&amp;ADDRESS(MATCH($B79,高専別学科リスト!B:B,0),3))),"")</f>
        <v/>
      </c>
      <c r="P79" t="str">
        <f t="shared" ca="1" si="15"/>
        <v/>
      </c>
      <c r="Q79" t="str">
        <f t="shared" ca="1" si="16"/>
        <v/>
      </c>
      <c r="R79" t="str">
        <f t="shared" si="18"/>
        <v/>
      </c>
      <c r="S79" s="13" t="str">
        <f t="shared" si="19"/>
        <v/>
      </c>
      <c r="T79" t="str">
        <f t="shared" si="20"/>
        <v/>
      </c>
    </row>
    <row r="80" spans="1:20">
      <c r="A80" s="1"/>
      <c r="B80" s="1"/>
      <c r="C80" s="40"/>
      <c r="D80" s="1"/>
      <c r="E80" s="1"/>
      <c r="F80" s="1"/>
      <c r="G80" s="12" t="str">
        <f t="shared" si="17"/>
        <v/>
      </c>
      <c r="H80" s="1"/>
      <c r="I80" s="1"/>
      <c r="J80" s="1"/>
      <c r="K80" s="1"/>
      <c r="L80" s="37" t="str">
        <f t="shared" ca="1" si="13"/>
        <v/>
      </c>
      <c r="N80" s="13" t="str">
        <f t="shared" ca="1" si="14"/>
        <v/>
      </c>
      <c r="O80" s="13" t="str">
        <f ca="1">IF($B80&lt;&gt;"",IF(INDIRECT("高専別学科リスト!"&amp;ADDRESS(MATCH($B80,高専別学科リスト!B:B,0),3))&lt;10,"0"&amp;INDIRECT("高専別学科リスト!"&amp;ADDRESS(MATCH($B80,高専別学科リスト!B:B,0),3)),INDIRECT("高専別学科リスト!"&amp;ADDRESS(MATCH($B80,高専別学科リスト!B:B,0),3))),"")</f>
        <v/>
      </c>
      <c r="P80" t="str">
        <f t="shared" ca="1" si="15"/>
        <v/>
      </c>
      <c r="Q80" t="str">
        <f t="shared" ca="1" si="16"/>
        <v/>
      </c>
      <c r="R80" t="str">
        <f t="shared" si="18"/>
        <v/>
      </c>
      <c r="S80" s="13" t="str">
        <f t="shared" si="19"/>
        <v/>
      </c>
      <c r="T80" t="str">
        <f t="shared" si="20"/>
        <v/>
      </c>
    </row>
    <row r="81" spans="1:20">
      <c r="A81" s="1"/>
      <c r="B81" s="1"/>
      <c r="C81" s="40"/>
      <c r="D81" s="1"/>
      <c r="E81" s="1"/>
      <c r="F81" s="1"/>
      <c r="G81" s="12" t="str">
        <f t="shared" si="17"/>
        <v/>
      </c>
      <c r="H81" s="1"/>
      <c r="I81" s="1"/>
      <c r="J81" s="1"/>
      <c r="K81" s="1"/>
      <c r="L81" s="37" t="str">
        <f t="shared" ca="1" si="13"/>
        <v/>
      </c>
      <c r="N81" s="13" t="str">
        <f t="shared" ca="1" si="14"/>
        <v/>
      </c>
      <c r="O81" s="13" t="str">
        <f ca="1">IF($B81&lt;&gt;"",IF(INDIRECT("高専別学科リスト!"&amp;ADDRESS(MATCH($B81,高専別学科リスト!B:B,0),3))&lt;10,"0"&amp;INDIRECT("高専別学科リスト!"&amp;ADDRESS(MATCH($B81,高専別学科リスト!B:B,0),3)),INDIRECT("高専別学科リスト!"&amp;ADDRESS(MATCH($B81,高専別学科リスト!B:B,0),3))),"")</f>
        <v/>
      </c>
      <c r="P81" t="str">
        <f t="shared" ca="1" si="15"/>
        <v/>
      </c>
      <c r="Q81" t="str">
        <f t="shared" ca="1" si="16"/>
        <v/>
      </c>
      <c r="R81" t="str">
        <f t="shared" si="18"/>
        <v/>
      </c>
      <c r="S81" s="13" t="str">
        <f t="shared" si="19"/>
        <v/>
      </c>
      <c r="T81" t="str">
        <f t="shared" si="20"/>
        <v/>
      </c>
    </row>
    <row r="82" spans="1:20">
      <c r="A82" s="1"/>
      <c r="B82" s="1"/>
      <c r="C82" s="40"/>
      <c r="D82" s="1"/>
      <c r="E82" s="1"/>
      <c r="F82" s="1"/>
      <c r="G82" s="12" t="str">
        <f t="shared" si="17"/>
        <v/>
      </c>
      <c r="H82" s="1"/>
      <c r="I82" s="1"/>
      <c r="J82" s="1"/>
      <c r="K82" s="1"/>
      <c r="L82" s="37" t="str">
        <f t="shared" ca="1" si="13"/>
        <v/>
      </c>
      <c r="N82" s="13" t="str">
        <f t="shared" ca="1" si="14"/>
        <v/>
      </c>
      <c r="O82" s="13" t="str">
        <f ca="1">IF($B82&lt;&gt;"",IF(INDIRECT("高専別学科リスト!"&amp;ADDRESS(MATCH($B82,高専別学科リスト!B:B,0),3))&lt;10,"0"&amp;INDIRECT("高専別学科リスト!"&amp;ADDRESS(MATCH($B82,高専別学科リスト!B:B,0),3)),INDIRECT("高専別学科リスト!"&amp;ADDRESS(MATCH($B82,高専別学科リスト!B:B,0),3))),"")</f>
        <v/>
      </c>
      <c r="P82" t="str">
        <f t="shared" ca="1" si="15"/>
        <v/>
      </c>
      <c r="Q82" t="str">
        <f t="shared" ca="1" si="16"/>
        <v/>
      </c>
      <c r="R82" t="str">
        <f t="shared" si="18"/>
        <v/>
      </c>
      <c r="S82" s="13" t="str">
        <f t="shared" si="19"/>
        <v/>
      </c>
      <c r="T82" t="str">
        <f t="shared" si="20"/>
        <v/>
      </c>
    </row>
    <row r="83" spans="1:20">
      <c r="A83" s="1"/>
      <c r="B83" s="1"/>
      <c r="C83" s="40"/>
      <c r="D83" s="1"/>
      <c r="E83" s="1"/>
      <c r="F83" s="1"/>
      <c r="G83" s="12" t="str">
        <f t="shared" si="17"/>
        <v/>
      </c>
      <c r="H83" s="1"/>
      <c r="I83" s="1"/>
      <c r="J83" s="1"/>
      <c r="K83" s="1"/>
      <c r="L83" s="37" t="str">
        <f t="shared" ca="1" si="13"/>
        <v/>
      </c>
      <c r="N83" s="13" t="str">
        <f t="shared" ca="1" si="14"/>
        <v/>
      </c>
      <c r="O83" s="13" t="str">
        <f ca="1">IF($B83&lt;&gt;"",IF(INDIRECT("高専別学科リスト!"&amp;ADDRESS(MATCH($B83,高専別学科リスト!B:B,0),3))&lt;10,"0"&amp;INDIRECT("高専別学科リスト!"&amp;ADDRESS(MATCH($B83,高専別学科リスト!B:B,0),3)),INDIRECT("高専別学科リスト!"&amp;ADDRESS(MATCH($B83,高専別学科リスト!B:B,0),3))),"")</f>
        <v/>
      </c>
      <c r="P83" t="str">
        <f t="shared" ca="1" si="15"/>
        <v/>
      </c>
      <c r="Q83" t="str">
        <f t="shared" ca="1" si="16"/>
        <v/>
      </c>
      <c r="R83" t="str">
        <f t="shared" si="18"/>
        <v/>
      </c>
      <c r="S83" s="13" t="str">
        <f t="shared" si="19"/>
        <v/>
      </c>
      <c r="T83" t="str">
        <f t="shared" si="20"/>
        <v/>
      </c>
    </row>
    <row r="84" spans="1:20">
      <c r="A84" s="1"/>
      <c r="B84" s="1"/>
      <c r="C84" s="40"/>
      <c r="D84" s="1"/>
      <c r="E84" s="1"/>
      <c r="F84" s="1"/>
      <c r="G84" s="12" t="str">
        <f t="shared" si="17"/>
        <v/>
      </c>
      <c r="H84" s="1"/>
      <c r="I84" s="1"/>
      <c r="J84" s="1"/>
      <c r="K84" s="1"/>
      <c r="L84" s="37" t="str">
        <f t="shared" ca="1" si="13"/>
        <v/>
      </c>
      <c r="N84" s="13" t="str">
        <f t="shared" ca="1" si="14"/>
        <v/>
      </c>
      <c r="O84" s="13" t="str">
        <f ca="1">IF($B84&lt;&gt;"",IF(INDIRECT("高専別学科リスト!"&amp;ADDRESS(MATCH($B84,高専別学科リスト!B:B,0),3))&lt;10,"0"&amp;INDIRECT("高専別学科リスト!"&amp;ADDRESS(MATCH($B84,高専別学科リスト!B:B,0),3)),INDIRECT("高専別学科リスト!"&amp;ADDRESS(MATCH($B84,高専別学科リスト!B:B,0),3))),"")</f>
        <v/>
      </c>
      <c r="P84" t="str">
        <f t="shared" ca="1" si="15"/>
        <v/>
      </c>
      <c r="Q84" t="str">
        <f t="shared" ca="1" si="16"/>
        <v/>
      </c>
      <c r="R84" t="str">
        <f t="shared" si="18"/>
        <v/>
      </c>
      <c r="S84" s="13" t="str">
        <f t="shared" si="19"/>
        <v/>
      </c>
      <c r="T84" t="str">
        <f t="shared" si="20"/>
        <v/>
      </c>
    </row>
    <row r="85" spans="1:20">
      <c r="A85" s="1"/>
      <c r="B85" s="1"/>
      <c r="C85" s="40"/>
      <c r="D85" s="1"/>
      <c r="E85" s="1"/>
      <c r="F85" s="1"/>
      <c r="G85" s="12" t="str">
        <f t="shared" si="17"/>
        <v/>
      </c>
      <c r="H85" s="1"/>
      <c r="I85" s="1"/>
      <c r="J85" s="1"/>
      <c r="K85" s="1"/>
      <c r="L85" s="37" t="str">
        <f t="shared" ca="1" si="13"/>
        <v/>
      </c>
      <c r="N85" s="13" t="str">
        <f t="shared" ca="1" si="14"/>
        <v/>
      </c>
      <c r="O85" s="13" t="str">
        <f ca="1">IF($B85&lt;&gt;"",IF(INDIRECT("高専別学科リスト!"&amp;ADDRESS(MATCH($B85,高専別学科リスト!B:B,0),3))&lt;10,"0"&amp;INDIRECT("高専別学科リスト!"&amp;ADDRESS(MATCH($B85,高専別学科リスト!B:B,0),3)),INDIRECT("高専別学科リスト!"&amp;ADDRESS(MATCH($B85,高専別学科リスト!B:B,0),3))),"")</f>
        <v/>
      </c>
      <c r="P85" t="str">
        <f t="shared" ca="1" si="15"/>
        <v/>
      </c>
      <c r="Q85" t="str">
        <f t="shared" ca="1" si="16"/>
        <v/>
      </c>
      <c r="R85" t="str">
        <f t="shared" si="18"/>
        <v/>
      </c>
      <c r="S85" s="13" t="str">
        <f t="shared" si="19"/>
        <v/>
      </c>
      <c r="T85" t="str">
        <f t="shared" si="20"/>
        <v/>
      </c>
    </row>
    <row r="86" spans="1:20">
      <c r="A86" s="1"/>
      <c r="B86" s="1"/>
      <c r="C86" s="40"/>
      <c r="D86" s="1"/>
      <c r="E86" s="1"/>
      <c r="F86" s="1"/>
      <c r="G86" s="12" t="str">
        <f t="shared" si="17"/>
        <v/>
      </c>
      <c r="H86" s="1"/>
      <c r="I86" s="1"/>
      <c r="J86" s="1"/>
      <c r="K86" s="1"/>
      <c r="L86" s="37" t="str">
        <f t="shared" ca="1" si="13"/>
        <v/>
      </c>
      <c r="N86" s="13" t="str">
        <f t="shared" ca="1" si="14"/>
        <v/>
      </c>
      <c r="O86" s="13" t="str">
        <f ca="1">IF($B86&lt;&gt;"",IF(INDIRECT("高専別学科リスト!"&amp;ADDRESS(MATCH($B86,高専別学科リスト!B:B,0),3))&lt;10,"0"&amp;INDIRECT("高専別学科リスト!"&amp;ADDRESS(MATCH($B86,高専別学科リスト!B:B,0),3)),INDIRECT("高専別学科リスト!"&amp;ADDRESS(MATCH($B86,高専別学科リスト!B:B,0),3))),"")</f>
        <v/>
      </c>
      <c r="P86" t="str">
        <f t="shared" ca="1" si="15"/>
        <v/>
      </c>
      <c r="Q86" t="str">
        <f t="shared" ca="1" si="16"/>
        <v/>
      </c>
      <c r="R86" t="str">
        <f t="shared" si="18"/>
        <v/>
      </c>
      <c r="S86" s="13" t="str">
        <f t="shared" si="19"/>
        <v/>
      </c>
      <c r="T86" t="str">
        <f t="shared" si="20"/>
        <v/>
      </c>
    </row>
    <row r="87" spans="1:20">
      <c r="A87" s="1"/>
      <c r="B87" s="1"/>
      <c r="C87" s="40"/>
      <c r="D87" s="1"/>
      <c r="E87" s="1"/>
      <c r="F87" s="1"/>
      <c r="G87" s="12" t="str">
        <f t="shared" si="17"/>
        <v/>
      </c>
      <c r="H87" s="1"/>
      <c r="I87" s="1"/>
      <c r="J87" s="1"/>
      <c r="K87" s="1"/>
      <c r="L87" s="37" t="str">
        <f t="shared" ca="1" si="13"/>
        <v/>
      </c>
      <c r="N87" s="13" t="str">
        <f t="shared" ca="1" si="14"/>
        <v/>
      </c>
      <c r="O87" s="13" t="str">
        <f ca="1">IF($B87&lt;&gt;"",IF(INDIRECT("高専別学科リスト!"&amp;ADDRESS(MATCH($B87,高専別学科リスト!B:B,0),3))&lt;10,"0"&amp;INDIRECT("高専別学科リスト!"&amp;ADDRESS(MATCH($B87,高専別学科リスト!B:B,0),3)),INDIRECT("高専別学科リスト!"&amp;ADDRESS(MATCH($B87,高専別学科リスト!B:B,0),3))),"")</f>
        <v/>
      </c>
      <c r="P87" t="str">
        <f t="shared" ca="1" si="15"/>
        <v/>
      </c>
      <c r="Q87" t="str">
        <f t="shared" ca="1" si="16"/>
        <v/>
      </c>
      <c r="R87" t="str">
        <f t="shared" si="18"/>
        <v/>
      </c>
      <c r="S87" s="13" t="str">
        <f t="shared" si="19"/>
        <v/>
      </c>
      <c r="T87" t="str">
        <f t="shared" si="20"/>
        <v/>
      </c>
    </row>
    <row r="88" spans="1:20">
      <c r="A88" s="1"/>
      <c r="B88" s="1"/>
      <c r="C88" s="40"/>
      <c r="D88" s="1"/>
      <c r="E88" s="1"/>
      <c r="F88" s="1"/>
      <c r="G88" s="12" t="str">
        <f t="shared" si="17"/>
        <v/>
      </c>
      <c r="H88" s="1"/>
      <c r="I88" s="1"/>
      <c r="J88" s="1"/>
      <c r="K88" s="1"/>
      <c r="L88" s="37" t="str">
        <f t="shared" ca="1" si="13"/>
        <v/>
      </c>
      <c r="N88" s="13" t="str">
        <f t="shared" ca="1" si="14"/>
        <v/>
      </c>
      <c r="O88" s="13" t="str">
        <f ca="1">IF($B88&lt;&gt;"",IF(INDIRECT("高専別学科リスト!"&amp;ADDRESS(MATCH($B88,高専別学科リスト!B:B,0),3))&lt;10,"0"&amp;INDIRECT("高専別学科リスト!"&amp;ADDRESS(MATCH($B88,高専別学科リスト!B:B,0),3)),INDIRECT("高専別学科リスト!"&amp;ADDRESS(MATCH($B88,高専別学科リスト!B:B,0),3))),"")</f>
        <v/>
      </c>
      <c r="P88" t="str">
        <f t="shared" ca="1" si="15"/>
        <v/>
      </c>
      <c r="Q88" t="str">
        <f t="shared" ca="1" si="16"/>
        <v/>
      </c>
      <c r="R88" t="str">
        <f t="shared" si="18"/>
        <v/>
      </c>
      <c r="S88" s="13" t="str">
        <f t="shared" si="19"/>
        <v/>
      </c>
      <c r="T88" t="str">
        <f t="shared" si="20"/>
        <v/>
      </c>
    </row>
    <row r="89" spans="1:20">
      <c r="A89" s="1"/>
      <c r="B89" s="1"/>
      <c r="C89" s="40"/>
      <c r="D89" s="1"/>
      <c r="E89" s="1"/>
      <c r="F89" s="1"/>
      <c r="G89" s="12" t="str">
        <f t="shared" si="17"/>
        <v/>
      </c>
      <c r="H89" s="1"/>
      <c r="I89" s="1"/>
      <c r="J89" s="1"/>
      <c r="K89" s="1"/>
      <c r="L89" s="37" t="str">
        <f t="shared" ca="1" si="13"/>
        <v/>
      </c>
      <c r="N89" s="13" t="str">
        <f t="shared" ca="1" si="14"/>
        <v/>
      </c>
      <c r="O89" s="13" t="str">
        <f ca="1">IF($B89&lt;&gt;"",IF(INDIRECT("高専別学科リスト!"&amp;ADDRESS(MATCH($B89,高専別学科リスト!B:B,0),3))&lt;10,"0"&amp;INDIRECT("高専別学科リスト!"&amp;ADDRESS(MATCH($B89,高専別学科リスト!B:B,0),3)),INDIRECT("高専別学科リスト!"&amp;ADDRESS(MATCH($B89,高専別学科リスト!B:B,0),3))),"")</f>
        <v/>
      </c>
      <c r="P89" t="str">
        <f t="shared" ca="1" si="15"/>
        <v/>
      </c>
      <c r="Q89" t="str">
        <f t="shared" ca="1" si="16"/>
        <v/>
      </c>
      <c r="R89" t="str">
        <f t="shared" si="18"/>
        <v/>
      </c>
      <c r="S89" s="13" t="str">
        <f t="shared" si="19"/>
        <v/>
      </c>
      <c r="T89" t="str">
        <f t="shared" si="20"/>
        <v/>
      </c>
    </row>
    <row r="90" spans="1:20">
      <c r="A90" s="1"/>
      <c r="B90" s="1"/>
      <c r="C90" s="40"/>
      <c r="D90" s="1"/>
      <c r="E90" s="1"/>
      <c r="F90" s="1"/>
      <c r="G90" s="12" t="str">
        <f t="shared" si="17"/>
        <v/>
      </c>
      <c r="H90" s="1"/>
      <c r="I90" s="1"/>
      <c r="J90" s="1"/>
      <c r="K90" s="1"/>
      <c r="L90" s="37" t="str">
        <f t="shared" ca="1" si="13"/>
        <v/>
      </c>
      <c r="N90" s="13" t="str">
        <f t="shared" ca="1" si="14"/>
        <v/>
      </c>
      <c r="O90" s="13" t="str">
        <f ca="1">IF($B90&lt;&gt;"",IF(INDIRECT("高専別学科リスト!"&amp;ADDRESS(MATCH($B90,高専別学科リスト!B:B,0),3))&lt;10,"0"&amp;INDIRECT("高専別学科リスト!"&amp;ADDRESS(MATCH($B90,高専別学科リスト!B:B,0),3)),INDIRECT("高専別学科リスト!"&amp;ADDRESS(MATCH($B90,高専別学科リスト!B:B,0),3))),"")</f>
        <v/>
      </c>
      <c r="P90" t="str">
        <f t="shared" ca="1" si="15"/>
        <v/>
      </c>
      <c r="Q90" t="str">
        <f t="shared" ca="1" si="16"/>
        <v/>
      </c>
      <c r="R90" t="str">
        <f t="shared" si="18"/>
        <v/>
      </c>
      <c r="S90" s="13" t="str">
        <f t="shared" si="19"/>
        <v/>
      </c>
      <c r="T90" t="str">
        <f t="shared" si="20"/>
        <v/>
      </c>
    </row>
    <row r="91" spans="1:20">
      <c r="A91" s="1"/>
      <c r="B91" s="1"/>
      <c r="C91" s="40"/>
      <c r="D91" s="1"/>
      <c r="E91" s="1"/>
      <c r="F91" s="1"/>
      <c r="G91" s="12" t="str">
        <f t="shared" si="17"/>
        <v/>
      </c>
      <c r="H91" s="1"/>
      <c r="I91" s="1"/>
      <c r="J91" s="1"/>
      <c r="K91" s="1"/>
      <c r="L91" s="37" t="str">
        <f t="shared" ca="1" si="13"/>
        <v/>
      </c>
      <c r="N91" s="13" t="str">
        <f t="shared" ca="1" si="14"/>
        <v/>
      </c>
      <c r="O91" s="13" t="str">
        <f ca="1">IF($B91&lt;&gt;"",IF(INDIRECT("高専別学科リスト!"&amp;ADDRESS(MATCH($B91,高専別学科リスト!B:B,0),3))&lt;10,"0"&amp;INDIRECT("高専別学科リスト!"&amp;ADDRESS(MATCH($B91,高専別学科リスト!B:B,0),3)),INDIRECT("高専別学科リスト!"&amp;ADDRESS(MATCH($B91,高専別学科リスト!B:B,0),3))),"")</f>
        <v/>
      </c>
      <c r="P91" t="str">
        <f t="shared" ca="1" si="15"/>
        <v/>
      </c>
      <c r="Q91" t="str">
        <f t="shared" ca="1" si="16"/>
        <v/>
      </c>
      <c r="R91" t="str">
        <f t="shared" si="18"/>
        <v/>
      </c>
      <c r="S91" s="13" t="str">
        <f t="shared" si="19"/>
        <v/>
      </c>
      <c r="T91" t="str">
        <f t="shared" si="20"/>
        <v/>
      </c>
    </row>
    <row r="92" spans="1:20">
      <c r="A92" s="1"/>
      <c r="B92" s="1"/>
      <c r="C92" s="40"/>
      <c r="D92" s="1"/>
      <c r="E92" s="1"/>
      <c r="F92" s="1"/>
      <c r="G92" s="12" t="str">
        <f t="shared" si="17"/>
        <v/>
      </c>
      <c r="H92" s="1"/>
      <c r="I92" s="1"/>
      <c r="J92" s="1"/>
      <c r="K92" s="1"/>
      <c r="L92" s="37" t="str">
        <f t="shared" ca="1" si="13"/>
        <v/>
      </c>
      <c r="N92" s="13" t="str">
        <f t="shared" ca="1" si="14"/>
        <v/>
      </c>
      <c r="O92" s="13" t="str">
        <f ca="1">IF($B92&lt;&gt;"",IF(INDIRECT("高専別学科リスト!"&amp;ADDRESS(MATCH($B92,高専別学科リスト!B:B,0),3))&lt;10,"0"&amp;INDIRECT("高専別学科リスト!"&amp;ADDRESS(MATCH($B92,高専別学科リスト!B:B,0),3)),INDIRECT("高専別学科リスト!"&amp;ADDRESS(MATCH($B92,高専別学科リスト!B:B,0),3))),"")</f>
        <v/>
      </c>
      <c r="P92" t="str">
        <f t="shared" ca="1" si="15"/>
        <v/>
      </c>
      <c r="Q92" t="str">
        <f t="shared" ca="1" si="16"/>
        <v/>
      </c>
      <c r="R92" t="str">
        <f t="shared" si="18"/>
        <v/>
      </c>
      <c r="S92" s="13" t="str">
        <f t="shared" si="19"/>
        <v/>
      </c>
      <c r="T92" t="str">
        <f t="shared" si="20"/>
        <v/>
      </c>
    </row>
    <row r="93" spans="1:20">
      <c r="A93" s="1"/>
      <c r="B93" s="1"/>
      <c r="C93" s="40"/>
      <c r="D93" s="1"/>
      <c r="E93" s="1"/>
      <c r="F93" s="1"/>
      <c r="G93" s="12" t="str">
        <f t="shared" si="17"/>
        <v/>
      </c>
      <c r="H93" s="1"/>
      <c r="I93" s="1"/>
      <c r="J93" s="1"/>
      <c r="K93" s="1"/>
      <c r="L93" s="37" t="str">
        <f t="shared" ca="1" si="13"/>
        <v/>
      </c>
      <c r="N93" s="13" t="str">
        <f t="shared" ca="1" si="14"/>
        <v/>
      </c>
      <c r="O93" s="13" t="str">
        <f ca="1">IF($B93&lt;&gt;"",IF(INDIRECT("高専別学科リスト!"&amp;ADDRESS(MATCH($B93,高専別学科リスト!B:B,0),3))&lt;10,"0"&amp;INDIRECT("高専別学科リスト!"&amp;ADDRESS(MATCH($B93,高専別学科リスト!B:B,0),3)),INDIRECT("高専別学科リスト!"&amp;ADDRESS(MATCH($B93,高専別学科リスト!B:B,0),3))),"")</f>
        <v/>
      </c>
      <c r="P93" t="str">
        <f t="shared" ca="1" si="15"/>
        <v/>
      </c>
      <c r="Q93" t="str">
        <f t="shared" ca="1" si="16"/>
        <v/>
      </c>
      <c r="R93" t="str">
        <f t="shared" si="18"/>
        <v/>
      </c>
      <c r="S93" s="13" t="str">
        <f t="shared" si="19"/>
        <v/>
      </c>
      <c r="T93" t="str">
        <f t="shared" si="20"/>
        <v/>
      </c>
    </row>
    <row r="94" spans="1:20">
      <c r="A94" s="1"/>
      <c r="B94" s="1"/>
      <c r="C94" s="40"/>
      <c r="D94" s="1"/>
      <c r="E94" s="1"/>
      <c r="F94" s="1"/>
      <c r="G94" s="12" t="str">
        <f t="shared" si="17"/>
        <v/>
      </c>
      <c r="H94" s="1"/>
      <c r="I94" s="1"/>
      <c r="J94" s="1"/>
      <c r="K94" s="1"/>
      <c r="L94" s="37" t="str">
        <f t="shared" ca="1" si="13"/>
        <v/>
      </c>
      <c r="N94" s="13" t="str">
        <f t="shared" ca="1" si="14"/>
        <v/>
      </c>
      <c r="O94" s="13" t="str">
        <f ca="1">IF($B94&lt;&gt;"",IF(INDIRECT("高専別学科リスト!"&amp;ADDRESS(MATCH($B94,高専別学科リスト!B:B,0),3))&lt;10,"0"&amp;INDIRECT("高専別学科リスト!"&amp;ADDRESS(MATCH($B94,高専別学科リスト!B:B,0),3)),INDIRECT("高専別学科リスト!"&amp;ADDRESS(MATCH($B94,高専別学科リスト!B:B,0),3))),"")</f>
        <v/>
      </c>
      <c r="P94" t="str">
        <f t="shared" ca="1" si="15"/>
        <v/>
      </c>
      <c r="Q94" t="str">
        <f t="shared" ca="1" si="16"/>
        <v/>
      </c>
      <c r="R94" t="str">
        <f t="shared" si="18"/>
        <v/>
      </c>
      <c r="S94" s="13" t="str">
        <f t="shared" si="19"/>
        <v/>
      </c>
      <c r="T94" t="str">
        <f t="shared" si="20"/>
        <v/>
      </c>
    </row>
    <row r="95" spans="1:20">
      <c r="A95" s="1"/>
      <c r="B95" s="1"/>
      <c r="C95" s="40"/>
      <c r="D95" s="1"/>
      <c r="E95" s="1"/>
      <c r="F95" s="1"/>
      <c r="G95" s="12" t="str">
        <f t="shared" si="17"/>
        <v/>
      </c>
      <c r="H95" s="1"/>
      <c r="I95" s="1"/>
      <c r="J95" s="1"/>
      <c r="K95" s="1"/>
      <c r="L95" s="37" t="str">
        <f t="shared" ca="1" si="13"/>
        <v/>
      </c>
      <c r="N95" s="13" t="str">
        <f t="shared" ca="1" si="14"/>
        <v/>
      </c>
      <c r="O95" s="13" t="str">
        <f ca="1">IF($B95&lt;&gt;"",IF(INDIRECT("高専別学科リスト!"&amp;ADDRESS(MATCH($B95,高専別学科リスト!B:B,0),3))&lt;10,"0"&amp;INDIRECT("高専別学科リスト!"&amp;ADDRESS(MATCH($B95,高専別学科リスト!B:B,0),3)),INDIRECT("高専別学科リスト!"&amp;ADDRESS(MATCH($B95,高専別学科リスト!B:B,0),3))),"")</f>
        <v/>
      </c>
      <c r="P95" t="str">
        <f t="shared" ca="1" si="15"/>
        <v/>
      </c>
      <c r="Q95" t="str">
        <f t="shared" ca="1" si="16"/>
        <v/>
      </c>
      <c r="R95" t="str">
        <f t="shared" si="18"/>
        <v/>
      </c>
      <c r="S95" s="13" t="str">
        <f t="shared" si="19"/>
        <v/>
      </c>
      <c r="T95" t="str">
        <f t="shared" si="20"/>
        <v/>
      </c>
    </row>
    <row r="96" spans="1:20">
      <c r="A96" s="1"/>
      <c r="B96" s="1"/>
      <c r="C96" s="40"/>
      <c r="D96" s="1"/>
      <c r="E96" s="1"/>
      <c r="F96" s="1"/>
      <c r="G96" s="12" t="str">
        <f t="shared" si="17"/>
        <v/>
      </c>
      <c r="H96" s="1"/>
      <c r="I96" s="1"/>
      <c r="J96" s="1"/>
      <c r="K96" s="1"/>
      <c r="L96" s="37" t="str">
        <f t="shared" ca="1" si="13"/>
        <v/>
      </c>
      <c r="N96" s="13" t="str">
        <f t="shared" ca="1" si="14"/>
        <v/>
      </c>
      <c r="O96" s="13" t="str">
        <f ca="1">IF($B96&lt;&gt;"",IF(INDIRECT("高専別学科リスト!"&amp;ADDRESS(MATCH($B96,高専別学科リスト!B:B,0),3))&lt;10,"0"&amp;INDIRECT("高専別学科リスト!"&amp;ADDRESS(MATCH($B96,高専別学科リスト!B:B,0),3)),INDIRECT("高専別学科リスト!"&amp;ADDRESS(MATCH($B96,高専別学科リスト!B:B,0),3))),"")</f>
        <v/>
      </c>
      <c r="P96" t="str">
        <f t="shared" ca="1" si="15"/>
        <v/>
      </c>
      <c r="Q96" t="str">
        <f t="shared" ca="1" si="16"/>
        <v/>
      </c>
      <c r="R96" t="str">
        <f t="shared" si="18"/>
        <v/>
      </c>
      <c r="S96" s="13" t="str">
        <f t="shared" si="19"/>
        <v/>
      </c>
      <c r="T96" t="str">
        <f t="shared" si="20"/>
        <v/>
      </c>
    </row>
    <row r="97" spans="1:20">
      <c r="A97" s="1"/>
      <c r="B97" s="1"/>
      <c r="C97" s="40"/>
      <c r="D97" s="1"/>
      <c r="E97" s="1"/>
      <c r="F97" s="1"/>
      <c r="G97" s="12" t="str">
        <f t="shared" si="17"/>
        <v/>
      </c>
      <c r="H97" s="1"/>
      <c r="I97" s="1"/>
      <c r="J97" s="1"/>
      <c r="K97" s="1"/>
      <c r="L97" s="37" t="str">
        <f t="shared" ca="1" si="13"/>
        <v/>
      </c>
      <c r="N97" s="13" t="str">
        <f t="shared" ca="1" si="14"/>
        <v/>
      </c>
      <c r="O97" s="13" t="str">
        <f ca="1">IF($B97&lt;&gt;"",IF(INDIRECT("高専別学科リスト!"&amp;ADDRESS(MATCH($B97,高専別学科リスト!B:B,0),3))&lt;10,"0"&amp;INDIRECT("高専別学科リスト!"&amp;ADDRESS(MATCH($B97,高専別学科リスト!B:B,0),3)),INDIRECT("高専別学科リスト!"&amp;ADDRESS(MATCH($B97,高専別学科リスト!B:B,0),3))),"")</f>
        <v/>
      </c>
      <c r="P97" t="str">
        <f t="shared" ca="1" si="15"/>
        <v/>
      </c>
      <c r="Q97" t="str">
        <f t="shared" ca="1" si="16"/>
        <v/>
      </c>
      <c r="R97" t="str">
        <f t="shared" si="18"/>
        <v/>
      </c>
      <c r="S97" s="13" t="str">
        <f t="shared" si="19"/>
        <v/>
      </c>
      <c r="T97" t="str">
        <f t="shared" si="20"/>
        <v/>
      </c>
    </row>
    <row r="98" spans="1:20">
      <c r="A98" s="1"/>
      <c r="B98" s="1"/>
      <c r="C98" s="40"/>
      <c r="D98" s="1"/>
      <c r="E98" s="1"/>
      <c r="F98" s="1"/>
      <c r="G98" s="12" t="str">
        <f t="shared" si="17"/>
        <v/>
      </c>
      <c r="H98" s="1"/>
      <c r="I98" s="1"/>
      <c r="J98" s="1"/>
      <c r="K98" s="1"/>
      <c r="L98" s="37" t="str">
        <f t="shared" ca="1" si="13"/>
        <v/>
      </c>
      <c r="N98" s="13" t="str">
        <f t="shared" ca="1" si="14"/>
        <v/>
      </c>
      <c r="O98" s="13" t="str">
        <f ca="1">IF($B98&lt;&gt;"",IF(INDIRECT("高専別学科リスト!"&amp;ADDRESS(MATCH($B98,高専別学科リスト!B:B,0),3))&lt;10,"0"&amp;INDIRECT("高専別学科リスト!"&amp;ADDRESS(MATCH($B98,高専別学科リスト!B:B,0),3)),INDIRECT("高専別学科リスト!"&amp;ADDRESS(MATCH($B98,高専別学科リスト!B:B,0),3))),"")</f>
        <v/>
      </c>
      <c r="P98" t="str">
        <f t="shared" ca="1" si="15"/>
        <v/>
      </c>
      <c r="Q98" t="str">
        <f t="shared" ca="1" si="16"/>
        <v/>
      </c>
      <c r="R98" t="str">
        <f t="shared" si="18"/>
        <v/>
      </c>
      <c r="S98" s="13" t="str">
        <f t="shared" si="19"/>
        <v/>
      </c>
      <c r="T98" t="str">
        <f t="shared" si="20"/>
        <v/>
      </c>
    </row>
    <row r="99" spans="1:20">
      <c r="A99" s="1"/>
      <c r="B99" s="1"/>
      <c r="C99" s="40"/>
      <c r="D99" s="1"/>
      <c r="E99" s="1"/>
      <c r="F99" s="1"/>
      <c r="G99" s="12" t="str">
        <f t="shared" si="17"/>
        <v/>
      </c>
      <c r="H99" s="1"/>
      <c r="I99" s="1"/>
      <c r="J99" s="1"/>
      <c r="K99" s="1"/>
      <c r="L99" s="37" t="str">
        <f t="shared" ca="1" si="13"/>
        <v/>
      </c>
      <c r="N99" s="13" t="str">
        <f t="shared" ca="1" si="14"/>
        <v/>
      </c>
      <c r="O99" s="13" t="str">
        <f ca="1">IF($B99&lt;&gt;"",IF(INDIRECT("高専別学科リスト!"&amp;ADDRESS(MATCH($B99,高専別学科リスト!B:B,0),3))&lt;10,"0"&amp;INDIRECT("高専別学科リスト!"&amp;ADDRESS(MATCH($B99,高専別学科リスト!B:B,0),3)),INDIRECT("高専別学科リスト!"&amp;ADDRESS(MATCH($B99,高専別学科リスト!B:B,0),3))),"")</f>
        <v/>
      </c>
      <c r="P99" t="str">
        <f t="shared" ca="1" si="15"/>
        <v/>
      </c>
      <c r="Q99" t="str">
        <f t="shared" ca="1" si="16"/>
        <v/>
      </c>
      <c r="R99" t="str">
        <f t="shared" si="18"/>
        <v/>
      </c>
      <c r="S99" s="13" t="str">
        <f t="shared" si="19"/>
        <v/>
      </c>
      <c r="T99" t="str">
        <f t="shared" si="20"/>
        <v/>
      </c>
    </row>
    <row r="100" spans="1:20">
      <c r="G100" s="14" t="str">
        <f t="shared" si="17"/>
        <v/>
      </c>
      <c r="N100" s="13" t="str">
        <f t="shared" ca="1" si="14"/>
        <v/>
      </c>
      <c r="O100" s="13"/>
      <c r="P100" t="str">
        <f t="shared" ca="1" si="15"/>
        <v/>
      </c>
      <c r="Q100" t="str">
        <f t="shared" ca="1" si="16"/>
        <v/>
      </c>
      <c r="R100" t="str">
        <f t="shared" si="18"/>
        <v/>
      </c>
      <c r="S100" s="13" t="str">
        <f t="shared" si="19"/>
        <v/>
      </c>
      <c r="T100" t="str">
        <f>IF($A100&lt;&gt;"","【"&amp;$I100&amp;"】","")</f>
        <v/>
      </c>
    </row>
    <row r="101" spans="1:20">
      <c r="G101" s="14" t="str">
        <f t="shared" si="17"/>
        <v/>
      </c>
      <c r="N101" s="13" t="str">
        <f t="shared" ca="1" si="14"/>
        <v/>
      </c>
      <c r="O101" s="13"/>
      <c r="P101" t="str">
        <f t="shared" ca="1" si="15"/>
        <v/>
      </c>
      <c r="Q101" t="str">
        <f t="shared" ca="1" si="16"/>
        <v/>
      </c>
      <c r="R101" t="str">
        <f t="shared" si="18"/>
        <v/>
      </c>
      <c r="S101" s="13" t="str">
        <f t="shared" si="19"/>
        <v/>
      </c>
      <c r="T101" t="str">
        <f>IF($A101&lt;&gt;"","【"&amp;$I101&amp;"】","")</f>
        <v/>
      </c>
    </row>
  </sheetData>
  <customSheetViews>
    <customSheetView guid="{6CD4B4B4-F820-40A2-96CA-99AD2E23A915}" topLeftCell="B1">
      <pane ySplit="1" topLeftCell="A2" activePane="bottomLeft" state="frozen"/>
      <selection pane="bottomLeft" activeCell="M19" sqref="M19"/>
      <pageMargins left="0.7" right="0.7" top="0.75" bottom="0.75" header="0.3" footer="0.3"/>
      <pageSetup paperSize="9" orientation="portrait" r:id="rId1"/>
    </customSheetView>
    <customSheetView guid="{A716EC4A-00C3-4D75-80DE-E2A87FCD0DA7}" topLeftCell="C1">
      <pane ySplit="1" topLeftCell="A2" activePane="bottomLeft" state="frozen"/>
      <selection pane="bottomLeft" activeCell="I2" sqref="I2"/>
      <pageMargins left="0.7" right="0.7" top="0.75" bottom="0.75" header="0.3" footer="0.3"/>
      <pageSetup paperSize="9" orientation="portrait" r:id="rId2"/>
    </customSheetView>
    <customSheetView guid="{3ACBCE48-82D7-4756-B4B3-68930CC21C52}" topLeftCell="C1">
      <pane ySplit="1" topLeftCell="A2" activePane="bottomLeft" state="frozen"/>
      <selection pane="bottomLeft" activeCell="L1" sqref="L1:L1048576"/>
      <pageMargins left="0.7" right="0.7" top="0.75" bottom="0.75" header="0.3" footer="0.3"/>
      <pageSetup paperSize="9" orientation="portrait" r:id="rId3"/>
    </customSheetView>
    <customSheetView guid="{C1B6F5BD-1C1C-42A1-8EDC-DA70E81527E2}" topLeftCell="C1">
      <pane ySplit="1" topLeftCell="A2" activePane="bottomLeft" state="frozen"/>
      <selection pane="bottomLeft" activeCell="L2" sqref="L2"/>
      <pageMargins left="0.7" right="0.7" top="0.75" bottom="0.75" header="0.3" footer="0.3"/>
      <pageSetup paperSize="9" orientation="portrait" r:id="rId4"/>
    </customSheetView>
  </customSheetViews>
  <phoneticPr fontId="1"/>
  <dataValidations count="9">
    <dataValidation type="list" allowBlank="1" showInputMessage="1" showErrorMessage="1" sqref="C50:C99">
      <formula1>INDIRECT(A50&amp;B50)</formula1>
    </dataValidation>
    <dataValidation type="list" allowBlank="1" showInputMessage="1" showErrorMessage="1" sqref="K2:K99">
      <formula1>単位数</formula1>
    </dataValidation>
    <dataValidation type="list" allowBlank="1" showInputMessage="1" showErrorMessage="1" sqref="H2:H1048576">
      <formula1>分類</formula1>
    </dataValidation>
    <dataValidation type="list" allowBlank="1" showInputMessage="1" showErrorMessage="1" sqref="E2:F1048576">
      <formula1>レベル</formula1>
    </dataValidation>
    <dataValidation type="list" allowBlank="1" showInputMessage="1" showErrorMessage="1" sqref="D2:D1048576">
      <formula1>学年</formula1>
    </dataValidation>
    <dataValidation type="list" allowBlank="1" showInputMessage="1" showErrorMessage="1" sqref="B2:B1048576 I2:I1048576">
      <formula1>INDIRECT(A2)</formula1>
    </dataValidation>
    <dataValidation type="list" allowBlank="1" showInputMessage="1" showErrorMessage="1" sqref="A2:A1048576">
      <formula1>学校名</formula1>
    </dataValidation>
    <dataValidation type="list" allowBlank="1" showInputMessage="1" showErrorMessage="1" sqref="K100:K1048576">
      <formula1>INDIRECT(I100)</formula1>
    </dataValidation>
    <dataValidation type="list" allowBlank="1" showInputMessage="1" showErrorMessage="1" sqref="J2:J1048576">
      <formula1>必修・選択</formula1>
    </dataValidation>
  </dataValidations>
  <pageMargins left="0.7" right="0.7" top="0.75" bottom="0.75" header="0.3" footer="0.3"/>
  <pageSetup paperSize="9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topLeftCell="C1" zoomScaleNormal="100" workbookViewId="0">
      <pane ySplit="1" topLeftCell="A2" activePane="bottomLeft" state="frozen"/>
      <selection activeCell="C1" sqref="C1"/>
      <selection pane="bottomLeft" activeCell="O2" sqref="O2:O99"/>
    </sheetView>
  </sheetViews>
  <sheetFormatPr defaultRowHeight="13.5"/>
  <cols>
    <col min="1" max="1" width="21.375" bestFit="1" customWidth="1"/>
    <col min="2" max="2" width="30.875" bestFit="1" customWidth="1"/>
    <col min="3" max="3" width="23.625" style="41" bestFit="1" customWidth="1"/>
    <col min="4" max="4" width="11.375" bestFit="1" customWidth="1"/>
    <col min="5" max="5" width="11.75" bestFit="1" customWidth="1"/>
    <col min="6" max="6" width="11.5" bestFit="1" customWidth="1"/>
    <col min="7" max="7" width="9.25" style="14" bestFit="1" customWidth="1"/>
    <col min="8" max="8" width="25" bestFit="1" customWidth="1"/>
    <col min="9" max="9" width="24.375" bestFit="1" customWidth="1"/>
    <col min="10" max="10" width="11.5" customWidth="1"/>
    <col min="11" max="11" width="7.75" bestFit="1" customWidth="1"/>
    <col min="12" max="12" width="37" style="38" bestFit="1" customWidth="1"/>
    <col min="14" max="15" width="8.375" customWidth="1"/>
    <col min="16" max="19" width="9" customWidth="1"/>
    <col min="20" max="20" width="11.125" customWidth="1"/>
  </cols>
  <sheetData>
    <row r="1" spans="1:20">
      <c r="A1" s="11" t="s">
        <v>249</v>
      </c>
      <c r="B1" s="11" t="s">
        <v>1</v>
      </c>
      <c r="C1" s="36" t="s">
        <v>2</v>
      </c>
      <c r="D1" s="11" t="s">
        <v>4</v>
      </c>
      <c r="E1" s="11" t="s">
        <v>259</v>
      </c>
      <c r="F1" s="11" t="s">
        <v>251</v>
      </c>
      <c r="G1" s="11" t="s">
        <v>252</v>
      </c>
      <c r="H1" s="11" t="s">
        <v>253</v>
      </c>
      <c r="I1" s="11" t="s">
        <v>254</v>
      </c>
      <c r="J1" s="11" t="s">
        <v>3</v>
      </c>
      <c r="K1" s="11" t="s">
        <v>5</v>
      </c>
      <c r="L1" s="36" t="s">
        <v>255</v>
      </c>
      <c r="N1" t="s">
        <v>256</v>
      </c>
      <c r="O1" t="s">
        <v>510</v>
      </c>
      <c r="P1" t="s">
        <v>253</v>
      </c>
      <c r="Q1" t="s">
        <v>4</v>
      </c>
      <c r="R1" t="s">
        <v>260</v>
      </c>
      <c r="S1" t="s">
        <v>252</v>
      </c>
      <c r="T1" t="s">
        <v>258</v>
      </c>
    </row>
    <row r="2" spans="1:20">
      <c r="A2" s="1" t="s">
        <v>7</v>
      </c>
      <c r="B2" s="1" t="s">
        <v>88</v>
      </c>
      <c r="C2" s="37" t="s">
        <v>89</v>
      </c>
      <c r="D2" s="1" t="s">
        <v>14</v>
      </c>
      <c r="E2" s="1">
        <v>3</v>
      </c>
      <c r="F2" s="1">
        <v>3</v>
      </c>
      <c r="G2" s="12">
        <f>IF($A2&lt;&gt;"",ROW()-1,"")</f>
        <v>1</v>
      </c>
      <c r="H2" s="1" t="s">
        <v>266</v>
      </c>
      <c r="I2" s="1" t="s">
        <v>303</v>
      </c>
      <c r="J2" s="1" t="s">
        <v>277</v>
      </c>
      <c r="K2" s="6">
        <v>2</v>
      </c>
      <c r="L2" s="37" t="str">
        <f ca="1">N2&amp;O2&amp;P2&amp;Q2&amp;R2&amp;S2&amp;T2</f>
        <v>2403Mat4301【応用数学】</v>
      </c>
      <c r="N2" s="13">
        <f t="shared" ref="N2:N33" ca="1" si="0">IF($A2&lt;&gt;"",IF(INDIRECT("リスト!"&amp;ADDRESS(MATCH($A2,学校名,0)+1,COLUMN(学校名)+1))&lt;10,"0"&amp;INDIRECT("リスト!"&amp;ADDRESS(MATCH($A2,学校名,0)+1,COLUMN(学校名)+1)),INDIRECT("リスト!"&amp;ADDRESS(MATCH($A2,学校名,0)+1,COLUMN(学校名)+1))),"")</f>
        <v>24</v>
      </c>
      <c r="O2" s="13" t="str">
        <f ca="1"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    <v>03</v>
      </c>
      <c r="P2" t="str">
        <f t="shared" ref="P2:P33" ca="1" si="1">IF($A2&lt;&gt;"",INDIRECT("リスト!"&amp;ADDRESS(MATCH($H2,分類,0)+1,COLUMN(分類)+1)),"")</f>
        <v>Mat</v>
      </c>
      <c r="Q2">
        <f t="shared" ref="Q2:Q33" ca="1" si="2">IF($A2&lt;&gt;"",INDIRECT("リスト!"&amp;ADDRESS(MATCH($D2,学年,0)+1,COLUMN(学年)+1)),"")</f>
        <v>4</v>
      </c>
      <c r="R2">
        <f>IF($A2&lt;&gt;"",$E2,"")</f>
        <v>3</v>
      </c>
      <c r="S2" s="13" t="str">
        <f>IF($G2&lt;10,"0"&amp;$G2,$G2)</f>
        <v>01</v>
      </c>
      <c r="T2" t="str">
        <f>IF($A2&lt;&gt;"","【"&amp;$C2&amp;"】","")</f>
        <v>【応用数学】</v>
      </c>
    </row>
    <row r="3" spans="1:20">
      <c r="A3" s="1" t="s">
        <v>7</v>
      </c>
      <c r="B3" s="1" t="s">
        <v>88</v>
      </c>
      <c r="C3" s="37" t="s">
        <v>90</v>
      </c>
      <c r="D3" s="1" t="s">
        <v>30</v>
      </c>
      <c r="E3" s="1">
        <v>4</v>
      </c>
      <c r="F3" s="1">
        <v>3</v>
      </c>
      <c r="G3" s="12">
        <f t="shared" ref="G3:G66" si="3">IF($A3&lt;&gt;"",ROW()-1,"")</f>
        <v>2</v>
      </c>
      <c r="H3" s="1" t="s">
        <v>266</v>
      </c>
      <c r="I3" s="1" t="s">
        <v>303</v>
      </c>
      <c r="J3" s="1" t="s">
        <v>496</v>
      </c>
      <c r="K3" s="6">
        <v>2</v>
      </c>
      <c r="L3" s="37" t="str">
        <f t="shared" ref="L3:L47" ca="1" si="4">N3&amp;O3&amp;P3&amp;Q3&amp;R3&amp;S3&amp;T3</f>
        <v>2403Mat5402【工学数理】</v>
      </c>
      <c r="N3" s="13">
        <f t="shared" ca="1" si="0"/>
        <v>24</v>
      </c>
      <c r="O3" s="13" t="str">
        <f ca="1">IF($B3&lt;&gt;"",IF(INDIRECT("高専別学科リスト!"&amp;ADDRESS(MATCH($B3,高専別学科リスト!B:B,0),3))&lt;10,"0"&amp;INDIRECT("高専別学科リスト!"&amp;ADDRESS(MATCH($B3,高専別学科リスト!B:B,0),3)),INDIRECT("高専別学科リスト!"&amp;ADDRESS(MATCH($B3,高専別学科リスト!B:B,0),3))),"")</f>
        <v>03</v>
      </c>
      <c r="P3" t="str">
        <f t="shared" ca="1" si="1"/>
        <v>Mat</v>
      </c>
      <c r="Q3">
        <f t="shared" ca="1" si="2"/>
        <v>5</v>
      </c>
      <c r="R3">
        <f t="shared" ref="R3:R66" si="5">IF($A3&lt;&gt;"",$E3,"")</f>
        <v>4</v>
      </c>
      <c r="S3" s="13" t="str">
        <f t="shared" ref="S3:S66" si="6">IF($G3&lt;10,"0"&amp;$G3,$G3)</f>
        <v>02</v>
      </c>
      <c r="T3" t="str">
        <f t="shared" ref="T3:T66" si="7">IF($A3&lt;&gt;"","【"&amp;$C3&amp;"】","")</f>
        <v>【工学数理】</v>
      </c>
    </row>
    <row r="4" spans="1:20">
      <c r="A4" s="1" t="s">
        <v>7</v>
      </c>
      <c r="B4" s="1" t="s">
        <v>88</v>
      </c>
      <c r="C4" s="37" t="s">
        <v>91</v>
      </c>
      <c r="D4" s="1" t="s">
        <v>13</v>
      </c>
      <c r="E4" s="1">
        <v>3</v>
      </c>
      <c r="F4" s="1">
        <v>3</v>
      </c>
      <c r="G4" s="12">
        <f t="shared" si="3"/>
        <v>3</v>
      </c>
      <c r="H4" s="1" t="s">
        <v>268</v>
      </c>
      <c r="I4" s="1" t="s">
        <v>305</v>
      </c>
      <c r="J4" s="1"/>
      <c r="K4" s="6">
        <v>2</v>
      </c>
      <c r="L4" s="37" t="str">
        <f t="shared" ca="1" si="4"/>
        <v>2403Sci3303【応用物理１】</v>
      </c>
      <c r="N4" s="13">
        <f t="shared" ca="1" si="0"/>
        <v>24</v>
      </c>
      <c r="O4" s="13" t="str">
        <f ca="1">IF($B4&lt;&gt;"",IF(INDIRECT("高専別学科リスト!"&amp;ADDRESS(MATCH($B4,高専別学科リスト!B:B,0),3))&lt;10,"0"&amp;INDIRECT("高専別学科リスト!"&amp;ADDRESS(MATCH($B4,高専別学科リスト!B:B,0),3)),INDIRECT("高専別学科リスト!"&amp;ADDRESS(MATCH($B4,高専別学科リスト!B:B,0),3))),"")</f>
        <v>03</v>
      </c>
      <c r="P4" t="str">
        <f t="shared" ca="1" si="1"/>
        <v>Sci</v>
      </c>
      <c r="Q4">
        <f t="shared" ca="1" si="2"/>
        <v>3</v>
      </c>
      <c r="R4">
        <f t="shared" si="5"/>
        <v>3</v>
      </c>
      <c r="S4" s="13" t="str">
        <f t="shared" si="6"/>
        <v>03</v>
      </c>
      <c r="T4" t="str">
        <f t="shared" si="7"/>
        <v>【応用物理１】</v>
      </c>
    </row>
    <row r="5" spans="1:20">
      <c r="A5" s="1" t="s">
        <v>7</v>
      </c>
      <c r="B5" s="1" t="s">
        <v>88</v>
      </c>
      <c r="C5" s="37" t="s">
        <v>92</v>
      </c>
      <c r="D5" s="1" t="s">
        <v>14</v>
      </c>
      <c r="E5" s="1">
        <v>3</v>
      </c>
      <c r="F5" s="1">
        <v>3</v>
      </c>
      <c r="G5" s="12">
        <f t="shared" si="3"/>
        <v>4</v>
      </c>
      <c r="H5" s="1" t="s">
        <v>268</v>
      </c>
      <c r="I5" s="1" t="s">
        <v>305</v>
      </c>
      <c r="J5" s="1"/>
      <c r="K5" s="6">
        <v>2</v>
      </c>
      <c r="L5" s="37" t="str">
        <f t="shared" ca="1" si="4"/>
        <v>2403Sci4304【応用物理2】</v>
      </c>
      <c r="N5" s="13">
        <f t="shared" ca="1" si="0"/>
        <v>24</v>
      </c>
      <c r="O5" s="13" t="str">
        <f ca="1">IF($B5&lt;&gt;"",IF(INDIRECT("高専別学科リスト!"&amp;ADDRESS(MATCH($B5,高専別学科リスト!B:B,0),3))&lt;10,"0"&amp;INDIRECT("高専別学科リスト!"&amp;ADDRESS(MATCH($B5,高専別学科リスト!B:B,0),3)),INDIRECT("高専別学科リスト!"&amp;ADDRESS(MATCH($B5,高専別学科リスト!B:B,0),3))),"")</f>
        <v>03</v>
      </c>
      <c r="P5" t="str">
        <f t="shared" ca="1" si="1"/>
        <v>Sci</v>
      </c>
      <c r="Q5">
        <f t="shared" ca="1" si="2"/>
        <v>4</v>
      </c>
      <c r="R5">
        <f t="shared" si="5"/>
        <v>3</v>
      </c>
      <c r="S5" s="13" t="str">
        <f t="shared" si="6"/>
        <v>04</v>
      </c>
      <c r="T5" t="str">
        <f t="shared" si="7"/>
        <v>【応用物理2】</v>
      </c>
    </row>
    <row r="6" spans="1:20">
      <c r="A6" s="1" t="s">
        <v>7</v>
      </c>
      <c r="B6" s="1" t="s">
        <v>88</v>
      </c>
      <c r="C6" s="37" t="s">
        <v>93</v>
      </c>
      <c r="D6" s="1" t="s">
        <v>30</v>
      </c>
      <c r="E6" s="1">
        <v>3</v>
      </c>
      <c r="F6" s="1">
        <v>3</v>
      </c>
      <c r="G6" s="12">
        <f t="shared" si="3"/>
        <v>5</v>
      </c>
      <c r="H6" s="1" t="s">
        <v>271</v>
      </c>
      <c r="I6" s="1" t="s">
        <v>318</v>
      </c>
      <c r="J6" s="1"/>
      <c r="K6" s="6">
        <v>2</v>
      </c>
      <c r="L6" s="37" t="str">
        <f t="shared" ca="1" si="4"/>
        <v>2403Hss5305【工業英語】</v>
      </c>
      <c r="N6" s="13">
        <f t="shared" ca="1" si="0"/>
        <v>24</v>
      </c>
      <c r="O6" s="13" t="str">
        <f ca="1">IF($B6&lt;&gt;"",IF(INDIRECT("高専別学科リスト!"&amp;ADDRESS(MATCH($B6,高専別学科リスト!B:B,0),3))&lt;10,"0"&amp;INDIRECT("高専別学科リスト!"&amp;ADDRESS(MATCH($B6,高専別学科リスト!B:B,0),3)),INDIRECT("高専別学科リスト!"&amp;ADDRESS(MATCH($B6,高専別学科リスト!B:B,0),3))),"")</f>
        <v>03</v>
      </c>
      <c r="P6" t="str">
        <f t="shared" ca="1" si="1"/>
        <v>Hss</v>
      </c>
      <c r="Q6">
        <f t="shared" ca="1" si="2"/>
        <v>5</v>
      </c>
      <c r="R6">
        <f t="shared" si="5"/>
        <v>3</v>
      </c>
      <c r="S6" s="13" t="str">
        <f t="shared" si="6"/>
        <v>05</v>
      </c>
      <c r="T6" t="str">
        <f t="shared" si="7"/>
        <v>【工業英語】</v>
      </c>
    </row>
    <row r="7" spans="1:20">
      <c r="A7" s="1" t="s">
        <v>7</v>
      </c>
      <c r="B7" s="1" t="s">
        <v>88</v>
      </c>
      <c r="C7" s="37" t="s">
        <v>94</v>
      </c>
      <c r="D7" s="1" t="s">
        <v>11</v>
      </c>
      <c r="E7" s="1">
        <v>1</v>
      </c>
      <c r="F7" s="1">
        <v>1</v>
      </c>
      <c r="G7" s="12">
        <f t="shared" si="3"/>
        <v>6</v>
      </c>
      <c r="H7" s="1" t="s">
        <v>490</v>
      </c>
      <c r="I7" s="1" t="s">
        <v>399</v>
      </c>
      <c r="J7" s="1"/>
      <c r="K7" s="6">
        <v>2</v>
      </c>
      <c r="L7" s="37" t="str">
        <f t="shared" ca="1" si="4"/>
        <v>2403Inf1106【プログラミング1】</v>
      </c>
      <c r="N7" s="13">
        <f t="shared" ca="1" si="0"/>
        <v>24</v>
      </c>
      <c r="O7" s="13" t="str">
        <f ca="1">IF($B7&lt;&gt;"",IF(INDIRECT("高専別学科リスト!"&amp;ADDRESS(MATCH($B7,高専別学科リスト!B:B,0),3))&lt;10,"0"&amp;INDIRECT("高専別学科リスト!"&amp;ADDRESS(MATCH($B7,高専別学科リスト!B:B,0),3)),INDIRECT("高専別学科リスト!"&amp;ADDRESS(MATCH($B7,高専別学科リスト!B:B,0),3))),"")</f>
        <v>03</v>
      </c>
      <c r="P7" t="str">
        <f t="shared" ca="1" si="1"/>
        <v>Inf</v>
      </c>
      <c r="Q7">
        <f t="shared" ca="1" si="2"/>
        <v>1</v>
      </c>
      <c r="R7">
        <f t="shared" si="5"/>
        <v>1</v>
      </c>
      <c r="S7" s="13" t="str">
        <f t="shared" si="6"/>
        <v>06</v>
      </c>
      <c r="T7" t="str">
        <f t="shared" si="7"/>
        <v>【プログラミング1】</v>
      </c>
    </row>
    <row r="8" spans="1:20">
      <c r="A8" s="1" t="s">
        <v>7</v>
      </c>
      <c r="B8" s="1" t="s">
        <v>88</v>
      </c>
      <c r="C8" s="37" t="s">
        <v>95</v>
      </c>
      <c r="D8" s="1" t="s">
        <v>12</v>
      </c>
      <c r="E8" s="1">
        <v>2</v>
      </c>
      <c r="F8" s="1">
        <v>2</v>
      </c>
      <c r="G8" s="12">
        <f t="shared" si="3"/>
        <v>7</v>
      </c>
      <c r="H8" s="1" t="s">
        <v>490</v>
      </c>
      <c r="I8" s="1" t="s">
        <v>399</v>
      </c>
      <c r="J8" s="1"/>
      <c r="K8" s="6">
        <v>2</v>
      </c>
      <c r="L8" s="37" t="str">
        <f t="shared" ca="1" si="4"/>
        <v>2403Inf2207【プログラミング2】</v>
      </c>
      <c r="N8" s="13">
        <f t="shared" ca="1" si="0"/>
        <v>24</v>
      </c>
      <c r="O8" s="13" t="str">
        <f ca="1">IF($B8&lt;&gt;"",IF(INDIRECT("高専別学科リスト!"&amp;ADDRESS(MATCH($B8,高専別学科リスト!B:B,0),3))&lt;10,"0"&amp;INDIRECT("高専別学科リスト!"&amp;ADDRESS(MATCH($B8,高専別学科リスト!B:B,0),3)),INDIRECT("高専別学科リスト!"&amp;ADDRESS(MATCH($B8,高専別学科リスト!B:B,0),3))),"")</f>
        <v>03</v>
      </c>
      <c r="P8" t="str">
        <f t="shared" ca="1" si="1"/>
        <v>Inf</v>
      </c>
      <c r="Q8">
        <f t="shared" ca="1" si="2"/>
        <v>2</v>
      </c>
      <c r="R8">
        <f t="shared" si="5"/>
        <v>2</v>
      </c>
      <c r="S8" s="13" t="str">
        <f t="shared" si="6"/>
        <v>07</v>
      </c>
      <c r="T8" t="str">
        <f t="shared" si="7"/>
        <v>【プログラミング2】</v>
      </c>
    </row>
    <row r="9" spans="1:20">
      <c r="A9" s="1" t="s">
        <v>7</v>
      </c>
      <c r="B9" s="1" t="s">
        <v>88</v>
      </c>
      <c r="C9" s="37" t="s">
        <v>96</v>
      </c>
      <c r="D9" s="1" t="s">
        <v>13</v>
      </c>
      <c r="E9" s="1">
        <v>3</v>
      </c>
      <c r="F9" s="1">
        <v>3</v>
      </c>
      <c r="G9" s="12">
        <f t="shared" si="3"/>
        <v>8</v>
      </c>
      <c r="H9" s="1" t="s">
        <v>490</v>
      </c>
      <c r="I9" s="1" t="s">
        <v>401</v>
      </c>
      <c r="J9" s="1"/>
      <c r="K9" s="6">
        <v>2</v>
      </c>
      <c r="L9" s="37" t="str">
        <f t="shared" ca="1" si="4"/>
        <v>2403Inf3308【プログラミング3】</v>
      </c>
      <c r="N9" s="13">
        <f t="shared" ca="1" si="0"/>
        <v>24</v>
      </c>
      <c r="O9" s="13" t="str">
        <f ca="1">IF($B9&lt;&gt;"",IF(INDIRECT("高専別学科リスト!"&amp;ADDRESS(MATCH($B9,高専別学科リスト!B:B,0),3))&lt;10,"0"&amp;INDIRECT("高専別学科リスト!"&amp;ADDRESS(MATCH($B9,高専別学科リスト!B:B,0),3)),INDIRECT("高専別学科リスト!"&amp;ADDRESS(MATCH($B9,高専別学科リスト!B:B,0),3))),"")</f>
        <v>03</v>
      </c>
      <c r="P9" t="str">
        <f t="shared" ca="1" si="1"/>
        <v>Inf</v>
      </c>
      <c r="Q9">
        <f t="shared" ca="1" si="2"/>
        <v>3</v>
      </c>
      <c r="R9">
        <f t="shared" si="5"/>
        <v>3</v>
      </c>
      <c r="S9" s="13" t="str">
        <f t="shared" si="6"/>
        <v>08</v>
      </c>
      <c r="T9" t="str">
        <f t="shared" si="7"/>
        <v>【プログラミング3】</v>
      </c>
    </row>
    <row r="10" spans="1:20">
      <c r="A10" s="1" t="s">
        <v>7</v>
      </c>
      <c r="B10" s="1" t="s">
        <v>88</v>
      </c>
      <c r="C10" s="37" t="s">
        <v>97</v>
      </c>
      <c r="D10" s="1" t="s">
        <v>30</v>
      </c>
      <c r="E10" s="1">
        <v>4</v>
      </c>
      <c r="F10" s="1">
        <v>4</v>
      </c>
      <c r="G10" s="12">
        <f t="shared" si="3"/>
        <v>9</v>
      </c>
      <c r="H10" s="1" t="s">
        <v>490</v>
      </c>
      <c r="I10" s="1" t="s">
        <v>401</v>
      </c>
      <c r="J10" s="1"/>
      <c r="K10" s="6">
        <v>2</v>
      </c>
      <c r="L10" s="37" t="str">
        <f t="shared" ca="1" si="4"/>
        <v>2403Inf5409【ソフトウェア工学】</v>
      </c>
      <c r="N10" s="13">
        <f t="shared" ca="1" si="0"/>
        <v>24</v>
      </c>
      <c r="O10" s="13" t="str">
        <f ca="1">IF($B10&lt;&gt;"",IF(INDIRECT("高専別学科リスト!"&amp;ADDRESS(MATCH($B10,高専別学科リスト!B:B,0),3))&lt;10,"0"&amp;INDIRECT("高専別学科リスト!"&amp;ADDRESS(MATCH($B10,高専別学科リスト!B:B,0),3)),INDIRECT("高専別学科リスト!"&amp;ADDRESS(MATCH($B10,高専別学科リスト!B:B,0),3))),"")</f>
        <v>03</v>
      </c>
      <c r="P10" t="str">
        <f t="shared" ca="1" si="1"/>
        <v>Inf</v>
      </c>
      <c r="Q10">
        <f t="shared" ca="1" si="2"/>
        <v>5</v>
      </c>
      <c r="R10">
        <f t="shared" si="5"/>
        <v>4</v>
      </c>
      <c r="S10" s="13" t="str">
        <f t="shared" si="6"/>
        <v>09</v>
      </c>
      <c r="T10" t="str">
        <f t="shared" si="7"/>
        <v>【ソフトウェア工学】</v>
      </c>
    </row>
    <row r="11" spans="1:20">
      <c r="A11" s="1" t="s">
        <v>7</v>
      </c>
      <c r="B11" s="1" t="s">
        <v>88</v>
      </c>
      <c r="C11" s="37" t="s">
        <v>98</v>
      </c>
      <c r="D11" s="1" t="s">
        <v>30</v>
      </c>
      <c r="E11" s="1">
        <v>4</v>
      </c>
      <c r="F11" s="1">
        <v>4</v>
      </c>
      <c r="G11" s="12">
        <f t="shared" si="3"/>
        <v>10</v>
      </c>
      <c r="H11" s="1" t="s">
        <v>490</v>
      </c>
      <c r="I11" s="1" t="s">
        <v>405</v>
      </c>
      <c r="J11" s="1"/>
      <c r="K11" s="6">
        <v>2</v>
      </c>
      <c r="L11" s="37" t="str">
        <f t="shared" ca="1" si="4"/>
        <v>2403Inf5410【システム工学】</v>
      </c>
      <c r="N11" s="13">
        <f t="shared" ca="1" si="0"/>
        <v>24</v>
      </c>
      <c r="O11" s="13" t="str">
        <f ca="1">IF($B11&lt;&gt;"",IF(INDIRECT("高専別学科リスト!"&amp;ADDRESS(MATCH($B11,高専別学科リスト!B:B,0),3))&lt;10,"0"&amp;INDIRECT("高専別学科リスト!"&amp;ADDRESS(MATCH($B11,高専別学科リスト!B:B,0),3)),INDIRECT("高専別学科リスト!"&amp;ADDRESS(MATCH($B11,高専別学科リスト!B:B,0),3))),"")</f>
        <v>03</v>
      </c>
      <c r="P11" t="str">
        <f t="shared" ca="1" si="1"/>
        <v>Inf</v>
      </c>
      <c r="Q11">
        <f t="shared" ca="1" si="2"/>
        <v>5</v>
      </c>
      <c r="R11">
        <f t="shared" si="5"/>
        <v>4</v>
      </c>
      <c r="S11" s="13">
        <f t="shared" si="6"/>
        <v>10</v>
      </c>
      <c r="T11" t="str">
        <f t="shared" si="7"/>
        <v>【システム工学】</v>
      </c>
    </row>
    <row r="12" spans="1:20">
      <c r="A12" s="1" t="s">
        <v>7</v>
      </c>
      <c r="B12" s="1" t="s">
        <v>88</v>
      </c>
      <c r="C12" s="37" t="s">
        <v>99</v>
      </c>
      <c r="D12" s="1" t="s">
        <v>14</v>
      </c>
      <c r="E12" s="1">
        <v>3</v>
      </c>
      <c r="F12" s="1">
        <v>3</v>
      </c>
      <c r="G12" s="12">
        <f t="shared" si="3"/>
        <v>11</v>
      </c>
      <c r="H12" s="1" t="s">
        <v>490</v>
      </c>
      <c r="I12" s="1" t="s">
        <v>403</v>
      </c>
      <c r="J12" s="1"/>
      <c r="K12" s="6">
        <v>2</v>
      </c>
      <c r="L12" s="37" t="str">
        <f t="shared" ca="1" si="4"/>
        <v>2403Inf4311【電子計算機工学】</v>
      </c>
      <c r="N12" s="13">
        <f t="shared" ca="1" si="0"/>
        <v>24</v>
      </c>
      <c r="O12" s="13" t="str">
        <f ca="1">IF($B12&lt;&gt;"",IF(INDIRECT("高専別学科リスト!"&amp;ADDRESS(MATCH($B12,高専別学科リスト!B:B,0),3))&lt;10,"0"&amp;INDIRECT("高専別学科リスト!"&amp;ADDRESS(MATCH($B12,高専別学科リスト!B:B,0),3)),INDIRECT("高専別学科リスト!"&amp;ADDRESS(MATCH($B12,高専別学科リスト!B:B,0),3))),"")</f>
        <v>03</v>
      </c>
      <c r="P12" t="str">
        <f t="shared" ca="1" si="1"/>
        <v>Inf</v>
      </c>
      <c r="Q12">
        <f t="shared" ca="1" si="2"/>
        <v>4</v>
      </c>
      <c r="R12">
        <f t="shared" si="5"/>
        <v>3</v>
      </c>
      <c r="S12" s="13">
        <f t="shared" si="6"/>
        <v>11</v>
      </c>
      <c r="T12" t="str">
        <f t="shared" si="7"/>
        <v>【電子計算機工学】</v>
      </c>
    </row>
    <row r="13" spans="1:20">
      <c r="A13" s="1" t="s">
        <v>7</v>
      </c>
      <c r="B13" s="1" t="s">
        <v>88</v>
      </c>
      <c r="C13" s="37" t="s">
        <v>100</v>
      </c>
      <c r="D13" s="1" t="s">
        <v>13</v>
      </c>
      <c r="E13" s="1">
        <v>3</v>
      </c>
      <c r="F13" s="1">
        <v>2</v>
      </c>
      <c r="G13" s="12">
        <f t="shared" si="3"/>
        <v>12</v>
      </c>
      <c r="H13" s="1" t="s">
        <v>266</v>
      </c>
      <c r="I13" s="1" t="s">
        <v>303</v>
      </c>
      <c r="J13" s="1"/>
      <c r="K13" s="6">
        <v>2</v>
      </c>
      <c r="L13" s="37" t="str">
        <f t="shared" ca="1" si="4"/>
        <v>2403Mat3312【工学数理基礎】</v>
      </c>
      <c r="N13" s="13">
        <f t="shared" ca="1" si="0"/>
        <v>24</v>
      </c>
      <c r="O13" s="13" t="str">
        <f ca="1">IF($B13&lt;&gt;"",IF(INDIRECT("高専別学科リスト!"&amp;ADDRESS(MATCH($B13,高専別学科リスト!B:B,0),3))&lt;10,"0"&amp;INDIRECT("高専別学科リスト!"&amp;ADDRESS(MATCH($B13,高専別学科リスト!B:B,0),3)),INDIRECT("高専別学科リスト!"&amp;ADDRESS(MATCH($B13,高専別学科リスト!B:B,0),3))),"")</f>
        <v>03</v>
      </c>
      <c r="P13" t="str">
        <f t="shared" ca="1" si="1"/>
        <v>Mat</v>
      </c>
      <c r="Q13">
        <f t="shared" ca="1" si="2"/>
        <v>3</v>
      </c>
      <c r="R13">
        <f t="shared" si="5"/>
        <v>3</v>
      </c>
      <c r="S13" s="13">
        <f t="shared" si="6"/>
        <v>12</v>
      </c>
      <c r="T13" t="str">
        <f t="shared" si="7"/>
        <v>【工学数理基礎】</v>
      </c>
    </row>
    <row r="14" spans="1:20">
      <c r="A14" s="1" t="s">
        <v>7</v>
      </c>
      <c r="B14" s="1" t="s">
        <v>88</v>
      </c>
      <c r="C14" s="37" t="s">
        <v>101</v>
      </c>
      <c r="D14" s="1" t="s">
        <v>13</v>
      </c>
      <c r="E14" s="1">
        <v>3</v>
      </c>
      <c r="F14" s="1">
        <v>2</v>
      </c>
      <c r="G14" s="12">
        <f t="shared" si="3"/>
        <v>13</v>
      </c>
      <c r="H14" s="1" t="s">
        <v>490</v>
      </c>
      <c r="I14" s="1" t="s">
        <v>403</v>
      </c>
      <c r="J14" s="1"/>
      <c r="K14" s="6">
        <v>2</v>
      </c>
      <c r="L14" s="37" t="str">
        <f t="shared" ca="1" si="4"/>
        <v>2403Inf3313【マイコン組み込みシステム】</v>
      </c>
      <c r="N14" s="13">
        <f t="shared" ca="1" si="0"/>
        <v>24</v>
      </c>
      <c r="O14" s="13" t="str">
        <f ca="1">IF($B14&lt;&gt;"",IF(INDIRECT("高専別学科リスト!"&amp;ADDRESS(MATCH($B14,高専別学科リスト!B:B,0),3))&lt;10,"0"&amp;INDIRECT("高専別学科リスト!"&amp;ADDRESS(MATCH($B14,高専別学科リスト!B:B,0),3)),INDIRECT("高専別学科リスト!"&amp;ADDRESS(MATCH($B14,高専別学科リスト!B:B,0),3))),"")</f>
        <v>03</v>
      </c>
      <c r="P14" t="str">
        <f t="shared" ca="1" si="1"/>
        <v>Inf</v>
      </c>
      <c r="Q14">
        <f t="shared" ca="1" si="2"/>
        <v>3</v>
      </c>
      <c r="R14">
        <f t="shared" si="5"/>
        <v>3</v>
      </c>
      <c r="S14" s="13">
        <f t="shared" si="6"/>
        <v>13</v>
      </c>
      <c r="T14" t="str">
        <f t="shared" si="7"/>
        <v>【マイコン組み込みシステム】</v>
      </c>
    </row>
    <row r="15" spans="1:20">
      <c r="A15" s="1" t="s">
        <v>7</v>
      </c>
      <c r="B15" s="1" t="s">
        <v>88</v>
      </c>
      <c r="C15" s="37" t="s">
        <v>55</v>
      </c>
      <c r="D15" s="1" t="s">
        <v>14</v>
      </c>
      <c r="E15" s="1">
        <v>4</v>
      </c>
      <c r="F15" s="1">
        <v>3</v>
      </c>
      <c r="G15" s="12">
        <f t="shared" si="3"/>
        <v>14</v>
      </c>
      <c r="H15" s="1" t="s">
        <v>491</v>
      </c>
      <c r="I15" s="1" t="s">
        <v>390</v>
      </c>
      <c r="J15" s="1"/>
      <c r="K15" s="6">
        <v>2</v>
      </c>
      <c r="L15" s="37" t="str">
        <f t="shared" ca="1" si="4"/>
        <v>2403Ele4414【センサ工学】</v>
      </c>
      <c r="N15" s="13">
        <f t="shared" ca="1" si="0"/>
        <v>24</v>
      </c>
      <c r="O15" s="13" t="str">
        <f ca="1">IF($B15&lt;&gt;"",IF(INDIRECT("高専別学科リスト!"&amp;ADDRESS(MATCH($B15,高専別学科リスト!B:B,0),3))&lt;10,"0"&amp;INDIRECT("高専別学科リスト!"&amp;ADDRESS(MATCH($B15,高専別学科リスト!B:B,0),3)),INDIRECT("高専別学科リスト!"&amp;ADDRESS(MATCH($B15,高専別学科リスト!B:B,0),3))),"")</f>
        <v>03</v>
      </c>
      <c r="P15" t="str">
        <f t="shared" ca="1" si="1"/>
        <v>Ele</v>
      </c>
      <c r="Q15">
        <f t="shared" ca="1" si="2"/>
        <v>4</v>
      </c>
      <c r="R15">
        <f t="shared" si="5"/>
        <v>4</v>
      </c>
      <c r="S15" s="13">
        <f t="shared" si="6"/>
        <v>14</v>
      </c>
      <c r="T15" t="str">
        <f t="shared" si="7"/>
        <v>【センサ工学】</v>
      </c>
    </row>
    <row r="16" spans="1:20">
      <c r="A16" s="1" t="s">
        <v>7</v>
      </c>
      <c r="B16" s="1" t="s">
        <v>88</v>
      </c>
      <c r="C16" s="37" t="s">
        <v>102</v>
      </c>
      <c r="D16" s="1" t="s">
        <v>14</v>
      </c>
      <c r="E16" s="1">
        <v>4</v>
      </c>
      <c r="F16" s="1">
        <v>3</v>
      </c>
      <c r="G16" s="12">
        <f t="shared" si="3"/>
        <v>15</v>
      </c>
      <c r="H16" s="1" t="s">
        <v>491</v>
      </c>
      <c r="I16" s="1" t="s">
        <v>392</v>
      </c>
      <c r="J16" s="1"/>
      <c r="K16" s="6">
        <v>2</v>
      </c>
      <c r="L16" s="37" t="str">
        <f t="shared" ca="1" si="4"/>
        <v>2403Ele4415【古典制御工学】</v>
      </c>
      <c r="N16" s="13">
        <f t="shared" ca="1" si="0"/>
        <v>24</v>
      </c>
      <c r="O16" s="13" t="str">
        <f ca="1">IF($B16&lt;&gt;"",IF(INDIRECT("高専別学科リスト!"&amp;ADDRESS(MATCH($B16,高専別学科リスト!B:B,0),3))&lt;10,"0"&amp;INDIRECT("高専別学科リスト!"&amp;ADDRESS(MATCH($B16,高専別学科リスト!B:B,0),3)),INDIRECT("高専別学科リスト!"&amp;ADDRESS(MATCH($B16,高専別学科リスト!B:B,0),3))),"")</f>
        <v>03</v>
      </c>
      <c r="P16" t="str">
        <f t="shared" ca="1" si="1"/>
        <v>Ele</v>
      </c>
      <c r="Q16">
        <f t="shared" ca="1" si="2"/>
        <v>4</v>
      </c>
      <c r="R16">
        <f t="shared" si="5"/>
        <v>4</v>
      </c>
      <c r="S16" s="13">
        <f t="shared" si="6"/>
        <v>15</v>
      </c>
      <c r="T16" t="str">
        <f t="shared" si="7"/>
        <v>【古典制御工学】</v>
      </c>
    </row>
    <row r="17" spans="1:20">
      <c r="A17" s="1" t="s">
        <v>7</v>
      </c>
      <c r="B17" s="1" t="s">
        <v>88</v>
      </c>
      <c r="C17" s="37" t="s">
        <v>103</v>
      </c>
      <c r="D17" s="1" t="s">
        <v>12</v>
      </c>
      <c r="E17" s="1">
        <v>2</v>
      </c>
      <c r="F17" s="1">
        <v>1</v>
      </c>
      <c r="G17" s="12">
        <f t="shared" si="3"/>
        <v>16</v>
      </c>
      <c r="H17" s="1" t="s">
        <v>491</v>
      </c>
      <c r="I17" s="1" t="s">
        <v>380</v>
      </c>
      <c r="J17" s="1"/>
      <c r="K17" s="6">
        <v>2</v>
      </c>
      <c r="L17" s="37" t="str">
        <f t="shared" ca="1" si="4"/>
        <v>2403Ele2216【電気電子基礎】</v>
      </c>
      <c r="N17" s="13">
        <f t="shared" ca="1" si="0"/>
        <v>24</v>
      </c>
      <c r="O17" s="13" t="str">
        <f ca="1">IF($B17&lt;&gt;"",IF(INDIRECT("高専別学科リスト!"&amp;ADDRESS(MATCH($B17,高専別学科リスト!B:B,0),3))&lt;10,"0"&amp;INDIRECT("高専別学科リスト!"&amp;ADDRESS(MATCH($B17,高専別学科リスト!B:B,0),3)),INDIRECT("高専別学科リスト!"&amp;ADDRESS(MATCH($B17,高専別学科リスト!B:B,0),3))),"")</f>
        <v>03</v>
      </c>
      <c r="P17" t="str">
        <f t="shared" ca="1" si="1"/>
        <v>Ele</v>
      </c>
      <c r="Q17">
        <f t="shared" ca="1" si="2"/>
        <v>2</v>
      </c>
      <c r="R17">
        <f t="shared" si="5"/>
        <v>2</v>
      </c>
      <c r="S17" s="13">
        <f t="shared" si="6"/>
        <v>16</v>
      </c>
      <c r="T17" t="str">
        <f t="shared" si="7"/>
        <v>【電気電子基礎】</v>
      </c>
    </row>
    <row r="18" spans="1:20">
      <c r="A18" s="1" t="s">
        <v>7</v>
      </c>
      <c r="B18" s="1" t="s">
        <v>88</v>
      </c>
      <c r="C18" s="37" t="s">
        <v>51</v>
      </c>
      <c r="D18" s="1" t="s">
        <v>13</v>
      </c>
      <c r="E18" s="1">
        <v>3</v>
      </c>
      <c r="F18" s="1">
        <v>2</v>
      </c>
      <c r="G18" s="12">
        <f t="shared" si="3"/>
        <v>17</v>
      </c>
      <c r="H18" s="1" t="s">
        <v>491</v>
      </c>
      <c r="I18" s="1" t="s">
        <v>380</v>
      </c>
      <c r="J18" s="1"/>
      <c r="K18" s="6">
        <v>2</v>
      </c>
      <c r="L18" s="37" t="str">
        <f t="shared" ca="1" si="4"/>
        <v>2403Ele3317【電気回路】</v>
      </c>
      <c r="N18" s="13">
        <f t="shared" ca="1" si="0"/>
        <v>24</v>
      </c>
      <c r="O18" s="13" t="str">
        <f ca="1">IF($B18&lt;&gt;"",IF(INDIRECT("高専別学科リスト!"&amp;ADDRESS(MATCH($B18,高専別学科リスト!B:B,0),3))&lt;10,"0"&amp;INDIRECT("高専別学科リスト!"&amp;ADDRESS(MATCH($B18,高専別学科リスト!B:B,0),3)),INDIRECT("高専別学科リスト!"&amp;ADDRESS(MATCH($B18,高専別学科リスト!B:B,0),3))),"")</f>
        <v>03</v>
      </c>
      <c r="P18" t="str">
        <f t="shared" ca="1" si="1"/>
        <v>Ele</v>
      </c>
      <c r="Q18">
        <f t="shared" ca="1" si="2"/>
        <v>3</v>
      </c>
      <c r="R18">
        <f t="shared" si="5"/>
        <v>3</v>
      </c>
      <c r="S18" s="13">
        <f t="shared" si="6"/>
        <v>17</v>
      </c>
      <c r="T18" t="str">
        <f t="shared" si="7"/>
        <v>【電気回路】</v>
      </c>
    </row>
    <row r="19" spans="1:20">
      <c r="A19" s="1" t="s">
        <v>7</v>
      </c>
      <c r="B19" s="1" t="s">
        <v>88</v>
      </c>
      <c r="C19" s="37" t="s">
        <v>52</v>
      </c>
      <c r="D19" s="1" t="s">
        <v>13</v>
      </c>
      <c r="E19" s="1">
        <v>3</v>
      </c>
      <c r="F19" s="1">
        <v>2</v>
      </c>
      <c r="G19" s="12">
        <f t="shared" si="3"/>
        <v>18</v>
      </c>
      <c r="H19" s="1" t="s">
        <v>491</v>
      </c>
      <c r="I19" s="1" t="s">
        <v>384</v>
      </c>
      <c r="J19" s="1"/>
      <c r="K19" s="6">
        <v>2</v>
      </c>
      <c r="L19" s="37" t="str">
        <f t="shared" ca="1" si="4"/>
        <v>2403Ele3318【電子回路】</v>
      </c>
      <c r="N19" s="13">
        <f t="shared" ca="1" si="0"/>
        <v>24</v>
      </c>
      <c r="O19" s="13" t="str">
        <f ca="1">IF($B19&lt;&gt;"",IF(INDIRECT("高専別学科リスト!"&amp;ADDRESS(MATCH($B19,高専別学科リスト!B:B,0),3))&lt;10,"0"&amp;INDIRECT("高専別学科リスト!"&amp;ADDRESS(MATCH($B19,高専別学科リスト!B:B,0),3)),INDIRECT("高専別学科リスト!"&amp;ADDRESS(MATCH($B19,高専別学科リスト!B:B,0),3))),"")</f>
        <v>03</v>
      </c>
      <c r="P19" t="str">
        <f t="shared" ca="1" si="1"/>
        <v>Ele</v>
      </c>
      <c r="Q19">
        <f t="shared" ca="1" si="2"/>
        <v>3</v>
      </c>
      <c r="R19">
        <f t="shared" si="5"/>
        <v>3</v>
      </c>
      <c r="S19" s="13">
        <f t="shared" si="6"/>
        <v>18</v>
      </c>
      <c r="T19" t="str">
        <f t="shared" si="7"/>
        <v>【電子回路】</v>
      </c>
    </row>
    <row r="20" spans="1:20">
      <c r="A20" s="1" t="s">
        <v>7</v>
      </c>
      <c r="B20" s="1" t="s">
        <v>88</v>
      </c>
      <c r="C20" s="37" t="s">
        <v>104</v>
      </c>
      <c r="D20" s="1" t="s">
        <v>11</v>
      </c>
      <c r="E20" s="1">
        <v>2</v>
      </c>
      <c r="F20" s="1">
        <v>1</v>
      </c>
      <c r="G20" s="12">
        <f t="shared" si="3"/>
        <v>19</v>
      </c>
      <c r="H20" s="1" t="s">
        <v>492</v>
      </c>
      <c r="I20" s="1" t="s">
        <v>334</v>
      </c>
      <c r="J20" s="1"/>
      <c r="K20" s="6">
        <v>2</v>
      </c>
      <c r="L20" s="37" t="str">
        <f t="shared" ca="1" si="4"/>
        <v>2403Mec1219【機械製図】</v>
      </c>
      <c r="N20" s="13">
        <f t="shared" ca="1" si="0"/>
        <v>24</v>
      </c>
      <c r="O20" s="13" t="str">
        <f ca="1">IF($B20&lt;&gt;"",IF(INDIRECT("高専別学科リスト!"&amp;ADDRESS(MATCH($B20,高専別学科リスト!B:B,0),3))&lt;10,"0"&amp;INDIRECT("高専別学科リスト!"&amp;ADDRESS(MATCH($B20,高専別学科リスト!B:B,0),3)),INDIRECT("高専別学科リスト!"&amp;ADDRESS(MATCH($B20,高専別学科リスト!B:B,0),3))),"")</f>
        <v>03</v>
      </c>
      <c r="P20" t="str">
        <f t="shared" ca="1" si="1"/>
        <v>Mec</v>
      </c>
      <c r="Q20">
        <f t="shared" ca="1" si="2"/>
        <v>1</v>
      </c>
      <c r="R20">
        <f t="shared" si="5"/>
        <v>2</v>
      </c>
      <c r="S20" s="13">
        <f t="shared" si="6"/>
        <v>19</v>
      </c>
      <c r="T20" t="str">
        <f t="shared" si="7"/>
        <v>【機械製図】</v>
      </c>
    </row>
    <row r="21" spans="1:20">
      <c r="A21" s="1" t="s">
        <v>7</v>
      </c>
      <c r="B21" s="1" t="s">
        <v>88</v>
      </c>
      <c r="C21" s="37" t="s">
        <v>105</v>
      </c>
      <c r="D21" s="1" t="s">
        <v>12</v>
      </c>
      <c r="E21" s="1">
        <v>2</v>
      </c>
      <c r="F21" s="1">
        <v>2</v>
      </c>
      <c r="G21" s="12">
        <f t="shared" si="3"/>
        <v>20</v>
      </c>
      <c r="H21" s="1" t="s">
        <v>490</v>
      </c>
      <c r="I21" s="1" t="s">
        <v>403</v>
      </c>
      <c r="J21" s="1"/>
      <c r="K21" s="6">
        <v>2</v>
      </c>
      <c r="L21" s="37" t="str">
        <f t="shared" ca="1" si="4"/>
        <v>2403Inf2220【デジタル回路】</v>
      </c>
      <c r="N21" s="13">
        <f t="shared" ca="1" si="0"/>
        <v>24</v>
      </c>
      <c r="O21" s="13" t="str">
        <f ca="1">IF($B21&lt;&gt;"",IF(INDIRECT("高専別学科リスト!"&amp;ADDRESS(MATCH($B21,高専別学科リスト!B:B,0),3))&lt;10,"0"&amp;INDIRECT("高専別学科リスト!"&amp;ADDRESS(MATCH($B21,高専別学科リスト!B:B,0),3)),INDIRECT("高専別学科リスト!"&amp;ADDRESS(MATCH($B21,高専別学科リスト!B:B,0),3))),"")</f>
        <v>03</v>
      </c>
      <c r="P21" t="str">
        <f t="shared" ca="1" si="1"/>
        <v>Inf</v>
      </c>
      <c r="Q21">
        <f t="shared" ca="1" si="2"/>
        <v>2</v>
      </c>
      <c r="R21">
        <f t="shared" si="5"/>
        <v>2</v>
      </c>
      <c r="S21" s="13">
        <f t="shared" si="6"/>
        <v>20</v>
      </c>
      <c r="T21" t="str">
        <f t="shared" si="7"/>
        <v>【デジタル回路】</v>
      </c>
    </row>
    <row r="22" spans="1:20">
      <c r="A22" s="1" t="s">
        <v>7</v>
      </c>
      <c r="B22" s="1" t="s">
        <v>88</v>
      </c>
      <c r="C22" s="37" t="s">
        <v>106</v>
      </c>
      <c r="D22" s="1" t="s">
        <v>13</v>
      </c>
      <c r="E22" s="1">
        <v>3</v>
      </c>
      <c r="F22" s="1">
        <v>2</v>
      </c>
      <c r="G22" s="12">
        <f t="shared" si="3"/>
        <v>21</v>
      </c>
      <c r="H22" s="1" t="s">
        <v>492</v>
      </c>
      <c r="I22" s="1" t="s">
        <v>338</v>
      </c>
      <c r="J22" s="1"/>
      <c r="K22" s="6">
        <v>2</v>
      </c>
      <c r="L22" s="37" t="str">
        <f t="shared" ca="1" si="4"/>
        <v>2403Mec33【工業力学】</v>
      </c>
      <c r="N22" s="13">
        <f t="shared" ca="1" si="0"/>
        <v>24</v>
      </c>
      <c r="O22" s="13" t="str">
        <f ca="1">IF($B22&lt;&gt;"",IF(INDIRECT("高専別学科リスト!"&amp;ADDRESS(MATCH($B22,高専別学科リスト!B:B,0),3))&lt;10,"0"&amp;INDIRECT("高専別学科リスト!"&amp;ADDRESS(MATCH($B22,高専別学科リスト!B:B,0),3)),INDIRECT("高専別学科リスト!"&amp;ADDRESS(MATCH($B22,高専別学科リスト!B:B,0),3))),"")</f>
        <v>03</v>
      </c>
      <c r="P22" t="str">
        <f t="shared" ca="1" si="1"/>
        <v>Mec</v>
      </c>
      <c r="Q22">
        <f t="shared" ca="1" si="2"/>
        <v>3</v>
      </c>
      <c r="R22">
        <f t="shared" si="5"/>
        <v>3</v>
      </c>
      <c r="S22" s="13"/>
      <c r="T22" t="str">
        <f t="shared" si="7"/>
        <v>【工業力学】</v>
      </c>
    </row>
    <row r="23" spans="1:20">
      <c r="A23" s="1" t="s">
        <v>7</v>
      </c>
      <c r="B23" s="1" t="s">
        <v>88</v>
      </c>
      <c r="C23" s="37" t="s">
        <v>107</v>
      </c>
      <c r="D23" s="1" t="s">
        <v>13</v>
      </c>
      <c r="E23" s="1">
        <v>3</v>
      </c>
      <c r="F23" s="1">
        <v>3</v>
      </c>
      <c r="G23" s="12">
        <f t="shared" si="3"/>
        <v>22</v>
      </c>
      <c r="H23" s="1" t="s">
        <v>492</v>
      </c>
      <c r="I23" s="1" t="s">
        <v>338</v>
      </c>
      <c r="J23" s="1"/>
      <c r="K23" s="6">
        <v>2</v>
      </c>
      <c r="L23" s="37" t="str">
        <f t="shared" ca="1" si="4"/>
        <v>2403Mec3322【材料力学】</v>
      </c>
      <c r="N23" s="13">
        <f t="shared" ca="1" si="0"/>
        <v>24</v>
      </c>
      <c r="O23" s="13" t="str">
        <f ca="1">IF($B23&lt;&gt;"",IF(INDIRECT("高専別学科リスト!"&amp;ADDRESS(MATCH($B23,高専別学科リスト!B:B,0),3))&lt;10,"0"&amp;INDIRECT("高専別学科リスト!"&amp;ADDRESS(MATCH($B23,高専別学科リスト!B:B,0),3)),INDIRECT("高専別学科リスト!"&amp;ADDRESS(MATCH($B23,高専別学科リスト!B:B,0),3))),"")</f>
        <v>03</v>
      </c>
      <c r="P23" t="str">
        <f t="shared" ca="1" si="1"/>
        <v>Mec</v>
      </c>
      <c r="Q23">
        <f t="shared" ca="1" si="2"/>
        <v>3</v>
      </c>
      <c r="R23">
        <f t="shared" si="5"/>
        <v>3</v>
      </c>
      <c r="S23" s="13">
        <f t="shared" si="6"/>
        <v>22</v>
      </c>
      <c r="T23" t="str">
        <f t="shared" si="7"/>
        <v>【材料力学】</v>
      </c>
    </row>
    <row r="24" spans="1:20">
      <c r="A24" s="1" t="s">
        <v>7</v>
      </c>
      <c r="B24" s="1" t="s">
        <v>88</v>
      </c>
      <c r="C24" s="37" t="s">
        <v>108</v>
      </c>
      <c r="D24" s="1" t="s">
        <v>11</v>
      </c>
      <c r="E24" s="1">
        <v>2</v>
      </c>
      <c r="F24" s="1">
        <v>1</v>
      </c>
      <c r="G24" s="12">
        <f t="shared" si="3"/>
        <v>23</v>
      </c>
      <c r="H24" s="1" t="s">
        <v>275</v>
      </c>
      <c r="I24" s="1" t="s">
        <v>327</v>
      </c>
      <c r="J24" s="1"/>
      <c r="K24" s="6">
        <v>2</v>
      </c>
      <c r="L24" s="37" t="str">
        <f t="shared" ca="1" si="4"/>
        <v>2403Eng1223【情報工学基礎】</v>
      </c>
      <c r="N24" s="13">
        <f t="shared" ca="1" si="0"/>
        <v>24</v>
      </c>
      <c r="O24" s="13" t="str">
        <f ca="1">IF($B24&lt;&gt;"",IF(INDIRECT("高専別学科リスト!"&amp;ADDRESS(MATCH($B24,高専別学科リスト!B:B,0),3))&lt;10,"0"&amp;INDIRECT("高専別学科リスト!"&amp;ADDRESS(MATCH($B24,高専別学科リスト!B:B,0),3)),INDIRECT("高専別学科リスト!"&amp;ADDRESS(MATCH($B24,高専別学科リスト!B:B,0),3))),"")</f>
        <v>03</v>
      </c>
      <c r="P24" t="str">
        <f t="shared" ca="1" si="1"/>
        <v>Eng</v>
      </c>
      <c r="Q24">
        <f t="shared" ca="1" si="2"/>
        <v>1</v>
      </c>
      <c r="R24">
        <f t="shared" si="5"/>
        <v>2</v>
      </c>
      <c r="S24" s="13">
        <f t="shared" si="6"/>
        <v>23</v>
      </c>
      <c r="T24" t="str">
        <f t="shared" si="7"/>
        <v>【情報工学基礎】</v>
      </c>
    </row>
    <row r="25" spans="1:20">
      <c r="A25" s="1" t="s">
        <v>7</v>
      </c>
      <c r="B25" s="1" t="s">
        <v>88</v>
      </c>
      <c r="C25" s="37" t="s">
        <v>109</v>
      </c>
      <c r="D25" s="1" t="s">
        <v>12</v>
      </c>
      <c r="E25" s="1">
        <v>2</v>
      </c>
      <c r="F25" s="1">
        <v>2</v>
      </c>
      <c r="G25" s="12">
        <f t="shared" si="3"/>
        <v>24</v>
      </c>
      <c r="H25" s="1" t="s">
        <v>491</v>
      </c>
      <c r="I25" s="1" t="s">
        <v>396</v>
      </c>
      <c r="J25" s="1"/>
      <c r="K25" s="6">
        <v>3</v>
      </c>
      <c r="L25" s="37" t="str">
        <f t="shared" ca="1" si="4"/>
        <v>2403Ele2224【工学実験1】</v>
      </c>
      <c r="N25" s="13">
        <f t="shared" ca="1" si="0"/>
        <v>24</v>
      </c>
      <c r="O25" s="13" t="str">
        <f ca="1">IF($B25&lt;&gt;"",IF(INDIRECT("高専別学科リスト!"&amp;ADDRESS(MATCH($B25,高専別学科リスト!B:B,0),3))&lt;10,"0"&amp;INDIRECT("高専別学科リスト!"&amp;ADDRESS(MATCH($B25,高専別学科リスト!B:B,0),3)),INDIRECT("高専別学科リスト!"&amp;ADDRESS(MATCH($B25,高専別学科リスト!B:B,0),3))),"")</f>
        <v>03</v>
      </c>
      <c r="P25" t="str">
        <f t="shared" ca="1" si="1"/>
        <v>Ele</v>
      </c>
      <c r="Q25">
        <f t="shared" ca="1" si="2"/>
        <v>2</v>
      </c>
      <c r="R25">
        <f t="shared" si="5"/>
        <v>2</v>
      </c>
      <c r="S25" s="13">
        <f t="shared" si="6"/>
        <v>24</v>
      </c>
      <c r="T25" t="str">
        <f t="shared" si="7"/>
        <v>【工学実験1】</v>
      </c>
    </row>
    <row r="26" spans="1:20">
      <c r="A26" s="1" t="s">
        <v>7</v>
      </c>
      <c r="B26" s="1" t="s">
        <v>88</v>
      </c>
      <c r="C26" s="37" t="s">
        <v>110</v>
      </c>
      <c r="D26" s="1" t="s">
        <v>13</v>
      </c>
      <c r="E26" s="1">
        <v>3</v>
      </c>
      <c r="F26" s="1">
        <v>3</v>
      </c>
      <c r="G26" s="12">
        <f t="shared" si="3"/>
        <v>25</v>
      </c>
      <c r="H26" s="1" t="s">
        <v>491</v>
      </c>
      <c r="I26" s="1" t="s">
        <v>396</v>
      </c>
      <c r="J26" s="1"/>
      <c r="K26" s="6">
        <v>3</v>
      </c>
      <c r="L26" s="37" t="str">
        <f t="shared" ca="1" si="4"/>
        <v>2403Ele3325【工学実験2】</v>
      </c>
      <c r="N26" s="13">
        <f t="shared" ca="1" si="0"/>
        <v>24</v>
      </c>
      <c r="O26" s="13" t="str">
        <f ca="1">IF($B26&lt;&gt;"",IF(INDIRECT("高専別学科リスト!"&amp;ADDRESS(MATCH($B26,高専別学科リスト!B:B,0),3))&lt;10,"0"&amp;INDIRECT("高専別学科リスト!"&amp;ADDRESS(MATCH($B26,高専別学科リスト!B:B,0),3)),INDIRECT("高専別学科リスト!"&amp;ADDRESS(MATCH($B26,高専別学科リスト!B:B,0),3))),"")</f>
        <v>03</v>
      </c>
      <c r="P26" t="str">
        <f t="shared" ca="1" si="1"/>
        <v>Ele</v>
      </c>
      <c r="Q26">
        <f t="shared" ca="1" si="2"/>
        <v>3</v>
      </c>
      <c r="R26">
        <f t="shared" si="5"/>
        <v>3</v>
      </c>
      <c r="S26" s="13">
        <f t="shared" si="6"/>
        <v>25</v>
      </c>
      <c r="T26" t="str">
        <f t="shared" si="7"/>
        <v>【工学実験2】</v>
      </c>
    </row>
    <row r="27" spans="1:20">
      <c r="A27" s="1" t="s">
        <v>7</v>
      </c>
      <c r="B27" s="1" t="s">
        <v>88</v>
      </c>
      <c r="C27" s="37" t="s">
        <v>111</v>
      </c>
      <c r="D27" s="1" t="s">
        <v>14</v>
      </c>
      <c r="E27" s="1">
        <v>4</v>
      </c>
      <c r="F27" s="1">
        <v>4</v>
      </c>
      <c r="G27" s="12">
        <f t="shared" si="3"/>
        <v>26</v>
      </c>
      <c r="H27" s="1" t="s">
        <v>298</v>
      </c>
      <c r="I27" s="1" t="s">
        <v>493</v>
      </c>
      <c r="J27" s="1"/>
      <c r="K27" s="6">
        <v>3</v>
      </c>
      <c r="L27" s="37" t="str">
        <f t="shared" ca="1" si="4"/>
        <v>2403Abi4426【工学実験3】</v>
      </c>
      <c r="N27" s="13">
        <f t="shared" ca="1" si="0"/>
        <v>24</v>
      </c>
      <c r="O27" s="13" t="str">
        <f ca="1">IF($B27&lt;&gt;"",IF(INDIRECT("高専別学科リスト!"&amp;ADDRESS(MATCH($B27,高専別学科リスト!B:B,0),3))&lt;10,"0"&amp;INDIRECT("高専別学科リスト!"&amp;ADDRESS(MATCH($B27,高専別学科リスト!B:B,0),3)),INDIRECT("高専別学科リスト!"&amp;ADDRESS(MATCH($B27,高専別学科リスト!B:B,0),3))),"")</f>
        <v>03</v>
      </c>
      <c r="P27" t="str">
        <f t="shared" ca="1" si="1"/>
        <v>Abi</v>
      </c>
      <c r="Q27">
        <f t="shared" ca="1" si="2"/>
        <v>4</v>
      </c>
      <c r="R27">
        <f t="shared" si="5"/>
        <v>4</v>
      </c>
      <c r="S27" s="13">
        <f t="shared" si="6"/>
        <v>26</v>
      </c>
      <c r="T27" t="str">
        <f t="shared" si="7"/>
        <v>【工学実験3】</v>
      </c>
    </row>
    <row r="28" spans="1:20">
      <c r="A28" s="1" t="s">
        <v>7</v>
      </c>
      <c r="B28" s="1" t="s">
        <v>88</v>
      </c>
      <c r="C28" s="37" t="s">
        <v>112</v>
      </c>
      <c r="D28" s="1" t="s">
        <v>30</v>
      </c>
      <c r="E28" s="1">
        <v>4</v>
      </c>
      <c r="F28" s="1">
        <v>4</v>
      </c>
      <c r="G28" s="12">
        <f t="shared" si="3"/>
        <v>27</v>
      </c>
      <c r="H28" s="1" t="s">
        <v>275</v>
      </c>
      <c r="I28" s="1" t="s">
        <v>325</v>
      </c>
      <c r="J28" s="1"/>
      <c r="K28" s="6">
        <v>3</v>
      </c>
      <c r="L28" s="37" t="str">
        <f t="shared" ca="1" si="4"/>
        <v>2403Eng5427【工学実験4】</v>
      </c>
      <c r="N28" s="13">
        <f t="shared" ca="1" si="0"/>
        <v>24</v>
      </c>
      <c r="O28" s="13" t="str">
        <f ca="1">IF($B28&lt;&gt;"",IF(INDIRECT("高専別学科リスト!"&amp;ADDRESS(MATCH($B28,高専別学科リスト!B:B,0),3))&lt;10,"0"&amp;INDIRECT("高専別学科リスト!"&amp;ADDRESS(MATCH($B28,高専別学科リスト!B:B,0),3)),INDIRECT("高専別学科リスト!"&amp;ADDRESS(MATCH($B28,高専別学科リスト!B:B,0),3))),"")</f>
        <v>03</v>
      </c>
      <c r="P28" t="str">
        <f t="shared" ca="1" si="1"/>
        <v>Eng</v>
      </c>
      <c r="Q28">
        <f t="shared" ca="1" si="2"/>
        <v>5</v>
      </c>
      <c r="R28">
        <f t="shared" si="5"/>
        <v>4</v>
      </c>
      <c r="S28" s="13">
        <f t="shared" si="6"/>
        <v>27</v>
      </c>
      <c r="T28" t="str">
        <f t="shared" si="7"/>
        <v>【工学実験4】</v>
      </c>
    </row>
    <row r="29" spans="1:20">
      <c r="A29" s="1" t="s">
        <v>7</v>
      </c>
      <c r="B29" s="1" t="s">
        <v>88</v>
      </c>
      <c r="C29" s="37" t="s">
        <v>67</v>
      </c>
      <c r="D29" s="1" t="s">
        <v>30</v>
      </c>
      <c r="E29" s="1">
        <v>4</v>
      </c>
      <c r="F29" s="1">
        <v>4</v>
      </c>
      <c r="G29" s="12">
        <f t="shared" si="3"/>
        <v>28</v>
      </c>
      <c r="H29" s="1" t="s">
        <v>296</v>
      </c>
      <c r="I29" s="1" t="s">
        <v>480</v>
      </c>
      <c r="J29" s="1"/>
      <c r="K29" s="6">
        <v>8</v>
      </c>
      <c r="L29" s="37" t="str">
        <f t="shared" ca="1" si="4"/>
        <v>2403Tec5428【卒業研究】</v>
      </c>
      <c r="N29" s="13">
        <f t="shared" ca="1" si="0"/>
        <v>24</v>
      </c>
      <c r="O29" s="13" t="str">
        <f ca="1">IF($B29&lt;&gt;"",IF(INDIRECT("高専別学科リスト!"&amp;ADDRESS(MATCH($B29,高専別学科リスト!B:B,0),3))&lt;10,"0"&amp;INDIRECT("高専別学科リスト!"&amp;ADDRESS(MATCH($B29,高専別学科リスト!B:B,0),3)),INDIRECT("高専別学科リスト!"&amp;ADDRESS(MATCH($B29,高専別学科リスト!B:B,0),3))),"")</f>
        <v>03</v>
      </c>
      <c r="P29" t="str">
        <f t="shared" ca="1" si="1"/>
        <v>Tec</v>
      </c>
      <c r="Q29">
        <f t="shared" ca="1" si="2"/>
        <v>5</v>
      </c>
      <c r="R29">
        <f t="shared" si="5"/>
        <v>4</v>
      </c>
      <c r="S29" s="13">
        <f t="shared" si="6"/>
        <v>28</v>
      </c>
      <c r="T29" t="str">
        <f t="shared" si="7"/>
        <v>【卒業研究】</v>
      </c>
    </row>
    <row r="30" spans="1:20">
      <c r="A30" s="1" t="s">
        <v>7</v>
      </c>
      <c r="B30" s="1" t="s">
        <v>88</v>
      </c>
      <c r="C30" s="37" t="s">
        <v>113</v>
      </c>
      <c r="D30" s="1" t="s">
        <v>14</v>
      </c>
      <c r="E30" s="1">
        <v>3</v>
      </c>
      <c r="F30" s="1">
        <v>3</v>
      </c>
      <c r="G30" s="12">
        <f t="shared" si="3"/>
        <v>29</v>
      </c>
      <c r="H30" s="1" t="s">
        <v>490</v>
      </c>
      <c r="I30" s="1" t="s">
        <v>399</v>
      </c>
      <c r="J30" s="1"/>
      <c r="K30" s="6">
        <v>2</v>
      </c>
      <c r="L30" s="37" t="str">
        <f t="shared" ca="1" si="4"/>
        <v>2403Inf4329【オブジェクト指向言語1】</v>
      </c>
      <c r="N30" s="13">
        <f t="shared" ca="1" si="0"/>
        <v>24</v>
      </c>
      <c r="O30" s="13" t="str">
        <f ca="1">IF($B30&lt;&gt;"",IF(INDIRECT("高専別学科リスト!"&amp;ADDRESS(MATCH($B30,高専別学科リスト!B:B,0),3))&lt;10,"0"&amp;INDIRECT("高専別学科リスト!"&amp;ADDRESS(MATCH($B30,高専別学科リスト!B:B,0),3)),INDIRECT("高専別学科リスト!"&amp;ADDRESS(MATCH($B30,高専別学科リスト!B:B,0),3))),"")</f>
        <v>03</v>
      </c>
      <c r="P30" t="str">
        <f t="shared" ca="1" si="1"/>
        <v>Inf</v>
      </c>
      <c r="Q30">
        <f t="shared" ca="1" si="2"/>
        <v>4</v>
      </c>
      <c r="R30">
        <f t="shared" si="5"/>
        <v>3</v>
      </c>
      <c r="S30" s="13">
        <f t="shared" si="6"/>
        <v>29</v>
      </c>
      <c r="T30" t="str">
        <f t="shared" si="7"/>
        <v>【オブジェクト指向言語1】</v>
      </c>
    </row>
    <row r="31" spans="1:20">
      <c r="A31" s="1" t="s">
        <v>7</v>
      </c>
      <c r="B31" s="1" t="s">
        <v>88</v>
      </c>
      <c r="C31" s="37" t="s">
        <v>114</v>
      </c>
      <c r="D31" s="1" t="s">
        <v>30</v>
      </c>
      <c r="E31" s="1">
        <v>4</v>
      </c>
      <c r="F31" s="1">
        <v>3</v>
      </c>
      <c r="G31" s="12">
        <f t="shared" si="3"/>
        <v>30</v>
      </c>
      <c r="H31" s="1" t="s">
        <v>490</v>
      </c>
      <c r="I31" s="1" t="s">
        <v>399</v>
      </c>
      <c r="J31" s="1"/>
      <c r="K31" s="6">
        <v>2</v>
      </c>
      <c r="L31" s="37" t="str">
        <f t="shared" ca="1" si="4"/>
        <v>2403Inf5430【オブジェクト指向言語2】</v>
      </c>
      <c r="N31" s="13">
        <f t="shared" ca="1" si="0"/>
        <v>24</v>
      </c>
      <c r="O31" s="13" t="str">
        <f ca="1">IF($B31&lt;&gt;"",IF(INDIRECT("高専別学科リスト!"&amp;ADDRESS(MATCH($B31,高専別学科リスト!B:B,0),3))&lt;10,"0"&amp;INDIRECT("高専別学科リスト!"&amp;ADDRESS(MATCH($B31,高専別学科リスト!B:B,0),3)),INDIRECT("高専別学科リスト!"&amp;ADDRESS(MATCH($B31,高専別学科リスト!B:B,0),3))),"")</f>
        <v>03</v>
      </c>
      <c r="P31" t="str">
        <f t="shared" ca="1" si="1"/>
        <v>Inf</v>
      </c>
      <c r="Q31">
        <f t="shared" ca="1" si="2"/>
        <v>5</v>
      </c>
      <c r="R31">
        <f t="shared" si="5"/>
        <v>4</v>
      </c>
      <c r="S31" s="13">
        <f t="shared" si="6"/>
        <v>30</v>
      </c>
      <c r="T31" t="str">
        <f t="shared" si="7"/>
        <v>【オブジェクト指向言語2】</v>
      </c>
    </row>
    <row r="32" spans="1:20">
      <c r="A32" s="1" t="s">
        <v>7</v>
      </c>
      <c r="B32" s="1" t="s">
        <v>88</v>
      </c>
      <c r="C32" s="37" t="s">
        <v>115</v>
      </c>
      <c r="D32" s="1" t="s">
        <v>14</v>
      </c>
      <c r="E32" s="1">
        <v>3</v>
      </c>
      <c r="F32" s="1">
        <v>3</v>
      </c>
      <c r="G32" s="12">
        <f t="shared" si="3"/>
        <v>31</v>
      </c>
      <c r="H32" s="1" t="s">
        <v>490</v>
      </c>
      <c r="I32" s="1" t="s">
        <v>413</v>
      </c>
      <c r="J32" s="1"/>
      <c r="K32" s="6">
        <v>2</v>
      </c>
      <c r="L32" s="37" t="str">
        <f t="shared" ca="1" si="4"/>
        <v>2403Inf4331【データベース論】</v>
      </c>
      <c r="N32" s="13">
        <f t="shared" ca="1" si="0"/>
        <v>24</v>
      </c>
      <c r="O32" s="13" t="str">
        <f ca="1">IF($B32&lt;&gt;"",IF(INDIRECT("高専別学科リスト!"&amp;ADDRESS(MATCH($B32,高専別学科リスト!B:B,0),3))&lt;10,"0"&amp;INDIRECT("高専別学科リスト!"&amp;ADDRESS(MATCH($B32,高専別学科リスト!B:B,0),3)),INDIRECT("高専別学科リスト!"&amp;ADDRESS(MATCH($B32,高専別学科リスト!B:B,0),3))),"")</f>
        <v>03</v>
      </c>
      <c r="P32" t="str">
        <f t="shared" ca="1" si="1"/>
        <v>Inf</v>
      </c>
      <c r="Q32">
        <f t="shared" ca="1" si="2"/>
        <v>4</v>
      </c>
      <c r="R32">
        <f t="shared" si="5"/>
        <v>3</v>
      </c>
      <c r="S32" s="13">
        <f t="shared" si="6"/>
        <v>31</v>
      </c>
      <c r="T32" t="str">
        <f t="shared" si="7"/>
        <v>【データベース論】</v>
      </c>
    </row>
    <row r="33" spans="1:20">
      <c r="A33" s="1" t="s">
        <v>7</v>
      </c>
      <c r="B33" s="1" t="s">
        <v>88</v>
      </c>
      <c r="C33" s="37" t="s">
        <v>116</v>
      </c>
      <c r="D33" s="1" t="s">
        <v>14</v>
      </c>
      <c r="E33" s="1">
        <v>3</v>
      </c>
      <c r="F33" s="1">
        <v>3</v>
      </c>
      <c r="G33" s="12">
        <f t="shared" si="3"/>
        <v>32</v>
      </c>
      <c r="H33" s="1" t="s">
        <v>490</v>
      </c>
      <c r="I33" s="1" t="s">
        <v>413</v>
      </c>
      <c r="J33" s="1"/>
      <c r="K33" s="6">
        <v>1</v>
      </c>
      <c r="L33" s="37" t="str">
        <f t="shared" ca="1" si="4"/>
        <v>2403Inf4332【コンピュータグラフィクス】</v>
      </c>
      <c r="N33" s="13">
        <f t="shared" ca="1" si="0"/>
        <v>24</v>
      </c>
      <c r="O33" s="13" t="str">
        <f ca="1">IF($B33&lt;&gt;"",IF(INDIRECT("高専別学科リスト!"&amp;ADDRESS(MATCH($B33,高専別学科リスト!B:B,0),3))&lt;10,"0"&amp;INDIRECT("高専別学科リスト!"&amp;ADDRESS(MATCH($B33,高専別学科リスト!B:B,0),3)),INDIRECT("高専別学科リスト!"&amp;ADDRESS(MATCH($B33,高専別学科リスト!B:B,0),3))),"")</f>
        <v>03</v>
      </c>
      <c r="P33" t="str">
        <f t="shared" ca="1" si="1"/>
        <v>Inf</v>
      </c>
      <c r="Q33">
        <f t="shared" ca="1" si="2"/>
        <v>4</v>
      </c>
      <c r="R33">
        <f t="shared" si="5"/>
        <v>3</v>
      </c>
      <c r="S33" s="13">
        <f t="shared" si="6"/>
        <v>32</v>
      </c>
      <c r="T33" t="str">
        <f t="shared" si="7"/>
        <v>【コンピュータグラフィクス】</v>
      </c>
    </row>
    <row r="34" spans="1:20">
      <c r="A34" s="1" t="s">
        <v>7</v>
      </c>
      <c r="B34" s="1" t="s">
        <v>88</v>
      </c>
      <c r="C34" s="37" t="s">
        <v>117</v>
      </c>
      <c r="D34" s="1" t="s">
        <v>30</v>
      </c>
      <c r="E34" s="1">
        <v>4</v>
      </c>
      <c r="F34" s="1">
        <v>3</v>
      </c>
      <c r="G34" s="12">
        <f t="shared" si="3"/>
        <v>33</v>
      </c>
      <c r="H34" s="1" t="s">
        <v>490</v>
      </c>
      <c r="I34" s="1" t="s">
        <v>411</v>
      </c>
      <c r="J34" s="1"/>
      <c r="K34" s="6">
        <v>1</v>
      </c>
      <c r="L34" s="37" t="str">
        <f t="shared" ca="1" si="4"/>
        <v>2403Inf5433【数値計算】</v>
      </c>
      <c r="N34" s="13">
        <f t="shared" ref="N34:N65" ca="1" si="8">IF($A34&lt;&gt;"",IF(INDIRECT("リスト!"&amp;ADDRESS(MATCH($A34,学校名,0)+1,COLUMN(学校名)+1))&lt;10,"0"&amp;INDIRECT("リスト!"&amp;ADDRESS(MATCH($A34,学校名,0)+1,COLUMN(学校名)+1)),INDIRECT("リスト!"&amp;ADDRESS(MATCH($A34,学校名,0)+1,COLUMN(学校名)+1))),"")</f>
        <v>24</v>
      </c>
      <c r="O34" s="13" t="str">
        <f ca="1">IF($B34&lt;&gt;"",IF(INDIRECT("高専別学科リスト!"&amp;ADDRESS(MATCH($B34,高専別学科リスト!B:B,0),3))&lt;10,"0"&amp;INDIRECT("高専別学科リスト!"&amp;ADDRESS(MATCH($B34,高専別学科リスト!B:B,0),3)),INDIRECT("高専別学科リスト!"&amp;ADDRESS(MATCH($B34,高専別学科リスト!B:B,0),3))),"")</f>
        <v>03</v>
      </c>
      <c r="P34" t="str">
        <f t="shared" ref="P34:P65" ca="1" si="9">IF($A34&lt;&gt;"",INDIRECT("リスト!"&amp;ADDRESS(MATCH($H34,分類,0)+1,COLUMN(分類)+1)),"")</f>
        <v>Inf</v>
      </c>
      <c r="Q34">
        <f t="shared" ref="Q34:Q65" ca="1" si="10">IF($A34&lt;&gt;"",INDIRECT("リスト!"&amp;ADDRESS(MATCH($D34,学年,0)+1,COLUMN(学年)+1)),"")</f>
        <v>5</v>
      </c>
      <c r="R34">
        <f t="shared" si="5"/>
        <v>4</v>
      </c>
      <c r="S34" s="13">
        <f t="shared" si="6"/>
        <v>33</v>
      </c>
      <c r="T34" t="str">
        <f t="shared" si="7"/>
        <v>【数値計算】</v>
      </c>
    </row>
    <row r="35" spans="1:20">
      <c r="A35" s="1" t="s">
        <v>7</v>
      </c>
      <c r="B35" s="1" t="s">
        <v>88</v>
      </c>
      <c r="C35" s="37" t="s">
        <v>118</v>
      </c>
      <c r="D35" s="1" t="s">
        <v>30</v>
      </c>
      <c r="E35" s="1">
        <v>4</v>
      </c>
      <c r="F35" s="1">
        <v>3</v>
      </c>
      <c r="G35" s="12">
        <f t="shared" si="3"/>
        <v>34</v>
      </c>
      <c r="H35" s="1" t="s">
        <v>490</v>
      </c>
      <c r="I35" s="1" t="s">
        <v>413</v>
      </c>
      <c r="J35" s="1"/>
      <c r="K35" s="6">
        <v>2</v>
      </c>
      <c r="L35" s="37" t="str">
        <f t="shared" ca="1" si="4"/>
        <v>2403Inf5434【人工知能】</v>
      </c>
      <c r="N35" s="13">
        <f t="shared" ca="1" si="8"/>
        <v>24</v>
      </c>
      <c r="O35" s="13" t="str">
        <f ca="1">IF($B35&lt;&gt;"",IF(INDIRECT("高専別学科リスト!"&amp;ADDRESS(MATCH($B35,高専別学科リスト!B:B,0),3))&lt;10,"0"&amp;INDIRECT("高専別学科リスト!"&amp;ADDRESS(MATCH($B35,高専別学科リスト!B:B,0),3)),INDIRECT("高専別学科リスト!"&amp;ADDRESS(MATCH($B35,高専別学科リスト!B:B,0),3))),"")</f>
        <v>03</v>
      </c>
      <c r="P35" t="str">
        <f t="shared" ca="1" si="9"/>
        <v>Inf</v>
      </c>
      <c r="Q35">
        <f t="shared" ca="1" si="10"/>
        <v>5</v>
      </c>
      <c r="R35">
        <f t="shared" si="5"/>
        <v>4</v>
      </c>
      <c r="S35" s="13">
        <f t="shared" si="6"/>
        <v>34</v>
      </c>
      <c r="T35" t="str">
        <f t="shared" si="7"/>
        <v>【人工知能】</v>
      </c>
    </row>
    <row r="36" spans="1:20">
      <c r="A36" s="1" t="s">
        <v>7</v>
      </c>
      <c r="B36" s="1" t="s">
        <v>88</v>
      </c>
      <c r="C36" s="37" t="s">
        <v>119</v>
      </c>
      <c r="D36" s="1" t="s">
        <v>14</v>
      </c>
      <c r="E36" s="1">
        <v>4</v>
      </c>
      <c r="F36" s="1">
        <v>3</v>
      </c>
      <c r="G36" s="12">
        <f t="shared" si="3"/>
        <v>35</v>
      </c>
      <c r="H36" s="1" t="s">
        <v>490</v>
      </c>
      <c r="I36" s="1" t="s">
        <v>411</v>
      </c>
      <c r="J36" s="1"/>
      <c r="K36" s="6">
        <v>2</v>
      </c>
      <c r="L36" s="37" t="str">
        <f t="shared" ca="1" si="4"/>
        <v>2403Inf4435【情報理論】</v>
      </c>
      <c r="N36" s="13">
        <f t="shared" ca="1" si="8"/>
        <v>24</v>
      </c>
      <c r="O36" s="13" t="str">
        <f ca="1">IF($B36&lt;&gt;"",IF(INDIRECT("高専別学科リスト!"&amp;ADDRESS(MATCH($B36,高専別学科リスト!B:B,0),3))&lt;10,"0"&amp;INDIRECT("高専別学科リスト!"&amp;ADDRESS(MATCH($B36,高専別学科リスト!B:B,0),3)),INDIRECT("高専別学科リスト!"&amp;ADDRESS(MATCH($B36,高専別学科リスト!B:B,0),3))),"")</f>
        <v>03</v>
      </c>
      <c r="P36" t="str">
        <f t="shared" ca="1" si="9"/>
        <v>Inf</v>
      </c>
      <c r="Q36">
        <f t="shared" ca="1" si="10"/>
        <v>4</v>
      </c>
      <c r="R36">
        <f t="shared" si="5"/>
        <v>4</v>
      </c>
      <c r="S36" s="13">
        <f t="shared" si="6"/>
        <v>35</v>
      </c>
      <c r="T36" t="str">
        <f t="shared" si="7"/>
        <v>【情報理論】</v>
      </c>
    </row>
    <row r="37" spans="1:20">
      <c r="A37" s="1" t="s">
        <v>7</v>
      </c>
      <c r="B37" s="1" t="s">
        <v>88</v>
      </c>
      <c r="C37" s="37" t="s">
        <v>120</v>
      </c>
      <c r="D37" s="1" t="s">
        <v>30</v>
      </c>
      <c r="E37" s="1">
        <v>4</v>
      </c>
      <c r="F37" s="1">
        <v>3</v>
      </c>
      <c r="G37" s="12">
        <f t="shared" si="3"/>
        <v>36</v>
      </c>
      <c r="H37" s="1" t="s">
        <v>490</v>
      </c>
      <c r="I37" s="1" t="s">
        <v>409</v>
      </c>
      <c r="J37" s="1"/>
      <c r="K37" s="6">
        <v>2</v>
      </c>
      <c r="L37" s="37" t="str">
        <f t="shared" ca="1" si="4"/>
        <v>2403Inf5436【情報通信】</v>
      </c>
      <c r="N37" s="13">
        <f t="shared" ca="1" si="8"/>
        <v>24</v>
      </c>
      <c r="O37" s="13" t="str">
        <f ca="1">IF($B37&lt;&gt;"",IF(INDIRECT("高専別学科リスト!"&amp;ADDRESS(MATCH($B37,高専別学科リスト!B:B,0),3))&lt;10,"0"&amp;INDIRECT("高専別学科リスト!"&amp;ADDRESS(MATCH($B37,高専別学科リスト!B:B,0),3)),INDIRECT("高専別学科リスト!"&amp;ADDRESS(MATCH($B37,高専別学科リスト!B:B,0),3))),"")</f>
        <v>03</v>
      </c>
      <c r="P37" t="str">
        <f t="shared" ca="1" si="9"/>
        <v>Inf</v>
      </c>
      <c r="Q37">
        <f t="shared" ca="1" si="10"/>
        <v>5</v>
      </c>
      <c r="R37">
        <f t="shared" si="5"/>
        <v>4</v>
      </c>
      <c r="S37" s="13">
        <f t="shared" si="6"/>
        <v>36</v>
      </c>
      <c r="T37" t="str">
        <f t="shared" si="7"/>
        <v>【情報通信】</v>
      </c>
    </row>
    <row r="38" spans="1:20">
      <c r="A38" s="1" t="s">
        <v>7</v>
      </c>
      <c r="B38" s="1" t="s">
        <v>88</v>
      </c>
      <c r="C38" s="37" t="s">
        <v>121</v>
      </c>
      <c r="D38" s="1" t="s">
        <v>14</v>
      </c>
      <c r="E38" s="1">
        <v>4</v>
      </c>
      <c r="F38" s="1">
        <v>3</v>
      </c>
      <c r="G38" s="12">
        <f t="shared" si="3"/>
        <v>37</v>
      </c>
      <c r="H38" s="1" t="s">
        <v>491</v>
      </c>
      <c r="I38" s="1" t="s">
        <v>392</v>
      </c>
      <c r="J38" s="1"/>
      <c r="K38" s="6">
        <v>2</v>
      </c>
      <c r="L38" s="37" t="str">
        <f t="shared" ca="1" si="4"/>
        <v>2403Ele4437【制御系CAD】</v>
      </c>
      <c r="N38" s="13">
        <f t="shared" ca="1" si="8"/>
        <v>24</v>
      </c>
      <c r="O38" s="13" t="str">
        <f ca="1">IF($B38&lt;&gt;"",IF(INDIRECT("高専別学科リスト!"&amp;ADDRESS(MATCH($B38,高専別学科リスト!B:B,0),3))&lt;10,"0"&amp;INDIRECT("高専別学科リスト!"&amp;ADDRESS(MATCH($B38,高専別学科リスト!B:B,0),3)),INDIRECT("高専別学科リスト!"&amp;ADDRESS(MATCH($B38,高専別学科リスト!B:B,0),3))),"")</f>
        <v>03</v>
      </c>
      <c r="P38" t="str">
        <f t="shared" ca="1" si="9"/>
        <v>Ele</v>
      </c>
      <c r="Q38">
        <f t="shared" ca="1" si="10"/>
        <v>4</v>
      </c>
      <c r="R38">
        <f t="shared" si="5"/>
        <v>4</v>
      </c>
      <c r="S38" s="13">
        <f t="shared" si="6"/>
        <v>37</v>
      </c>
      <c r="T38" t="str">
        <f t="shared" si="7"/>
        <v>【制御系CAD】</v>
      </c>
    </row>
    <row r="39" spans="1:20">
      <c r="A39" s="1" t="s">
        <v>7</v>
      </c>
      <c r="B39" s="1" t="s">
        <v>88</v>
      </c>
      <c r="C39" s="37" t="s">
        <v>122</v>
      </c>
      <c r="D39" s="1" t="s">
        <v>30</v>
      </c>
      <c r="E39" s="1">
        <v>4</v>
      </c>
      <c r="F39" s="1">
        <v>3</v>
      </c>
      <c r="G39" s="12">
        <f t="shared" si="3"/>
        <v>38</v>
      </c>
      <c r="H39" s="1" t="s">
        <v>491</v>
      </c>
      <c r="I39" s="1" t="s">
        <v>392</v>
      </c>
      <c r="J39" s="1"/>
      <c r="K39" s="6">
        <v>2</v>
      </c>
      <c r="L39" s="37" t="str">
        <f t="shared" ca="1" si="4"/>
        <v>2403Ele5438【デジタル制御】</v>
      </c>
      <c r="N39" s="13">
        <f t="shared" ca="1" si="8"/>
        <v>24</v>
      </c>
      <c r="O39" s="13" t="str">
        <f ca="1">IF($B39&lt;&gt;"",IF(INDIRECT("高専別学科リスト!"&amp;ADDRESS(MATCH($B39,高専別学科リスト!B:B,0),3))&lt;10,"0"&amp;INDIRECT("高専別学科リスト!"&amp;ADDRESS(MATCH($B39,高専別学科リスト!B:B,0),3)),INDIRECT("高専別学科リスト!"&amp;ADDRESS(MATCH($B39,高専別学科リスト!B:B,0),3))),"")</f>
        <v>03</v>
      </c>
      <c r="P39" t="str">
        <f t="shared" ca="1" si="9"/>
        <v>Ele</v>
      </c>
      <c r="Q39">
        <f t="shared" ca="1" si="10"/>
        <v>5</v>
      </c>
      <c r="R39">
        <f t="shared" si="5"/>
        <v>4</v>
      </c>
      <c r="S39" s="13">
        <f t="shared" si="6"/>
        <v>38</v>
      </c>
      <c r="T39" t="str">
        <f t="shared" si="7"/>
        <v>【デジタル制御】</v>
      </c>
    </row>
    <row r="40" spans="1:20">
      <c r="A40" s="1" t="s">
        <v>7</v>
      </c>
      <c r="B40" s="1" t="s">
        <v>88</v>
      </c>
      <c r="C40" s="37" t="s">
        <v>123</v>
      </c>
      <c r="D40" s="1" t="s">
        <v>30</v>
      </c>
      <c r="E40" s="1">
        <v>4</v>
      </c>
      <c r="F40" s="1">
        <v>3</v>
      </c>
      <c r="G40" s="12">
        <f t="shared" si="3"/>
        <v>39</v>
      </c>
      <c r="H40" s="1" t="s">
        <v>491</v>
      </c>
      <c r="I40" s="1" t="s">
        <v>388</v>
      </c>
      <c r="J40" s="1"/>
      <c r="K40" s="6">
        <v>2</v>
      </c>
      <c r="L40" s="37" t="str">
        <f t="shared" ca="1" si="4"/>
        <v>2403Ele5439【アクチュエータ工学】</v>
      </c>
      <c r="N40" s="13">
        <f t="shared" ca="1" si="8"/>
        <v>24</v>
      </c>
      <c r="O40" s="13" t="str">
        <f ca="1">IF($B40&lt;&gt;"",IF(INDIRECT("高専別学科リスト!"&amp;ADDRESS(MATCH($B40,高専別学科リスト!B:B,0),3))&lt;10,"0"&amp;INDIRECT("高専別学科リスト!"&amp;ADDRESS(MATCH($B40,高専別学科リスト!B:B,0),3)),INDIRECT("高専別学科リスト!"&amp;ADDRESS(MATCH($B40,高専別学科リスト!B:B,0),3))),"")</f>
        <v>03</v>
      </c>
      <c r="P40" t="str">
        <f t="shared" ca="1" si="9"/>
        <v>Ele</v>
      </c>
      <c r="Q40">
        <f t="shared" ca="1" si="10"/>
        <v>5</v>
      </c>
      <c r="R40">
        <f t="shared" si="5"/>
        <v>4</v>
      </c>
      <c r="S40" s="13">
        <f t="shared" si="6"/>
        <v>39</v>
      </c>
      <c r="T40" t="str">
        <f t="shared" si="7"/>
        <v>【アクチュエータ工学】</v>
      </c>
    </row>
    <row r="41" spans="1:20">
      <c r="A41" s="1" t="s">
        <v>7</v>
      </c>
      <c r="B41" s="1" t="s">
        <v>88</v>
      </c>
      <c r="C41" s="37" t="s">
        <v>124</v>
      </c>
      <c r="D41" s="1" t="s">
        <v>30</v>
      </c>
      <c r="E41" s="1">
        <v>4</v>
      </c>
      <c r="F41" s="1">
        <v>3</v>
      </c>
      <c r="G41" s="12">
        <f t="shared" si="3"/>
        <v>40</v>
      </c>
      <c r="H41" s="1" t="s">
        <v>491</v>
      </c>
      <c r="I41" s="1" t="s">
        <v>392</v>
      </c>
      <c r="J41" s="1"/>
      <c r="K41" s="6">
        <v>2</v>
      </c>
      <c r="L41" s="37" t="str">
        <f t="shared" ca="1" si="4"/>
        <v>2403Ele5440【現代制御工学】</v>
      </c>
      <c r="N41" s="13">
        <f t="shared" ca="1" si="8"/>
        <v>24</v>
      </c>
      <c r="O41" s="13" t="str">
        <f ca="1">IF($B41&lt;&gt;"",IF(INDIRECT("高専別学科リスト!"&amp;ADDRESS(MATCH($B41,高専別学科リスト!B:B,0),3))&lt;10,"0"&amp;INDIRECT("高専別学科リスト!"&amp;ADDRESS(MATCH($B41,高専別学科リスト!B:B,0),3)),INDIRECT("高専別学科リスト!"&amp;ADDRESS(MATCH($B41,高専別学科リスト!B:B,0),3))),"")</f>
        <v>03</v>
      </c>
      <c r="P41" t="str">
        <f t="shared" ca="1" si="9"/>
        <v>Ele</v>
      </c>
      <c r="Q41">
        <f t="shared" ca="1" si="10"/>
        <v>5</v>
      </c>
      <c r="R41">
        <f t="shared" si="5"/>
        <v>4</v>
      </c>
      <c r="S41" s="13">
        <f t="shared" si="6"/>
        <v>40</v>
      </c>
      <c r="T41" t="str">
        <f t="shared" si="7"/>
        <v>【現代制御工学】</v>
      </c>
    </row>
    <row r="42" spans="1:20">
      <c r="A42" s="1" t="s">
        <v>7</v>
      </c>
      <c r="B42" s="1" t="s">
        <v>88</v>
      </c>
      <c r="C42" s="37" t="s">
        <v>53</v>
      </c>
      <c r="D42" s="1" t="s">
        <v>14</v>
      </c>
      <c r="E42" s="1">
        <v>4</v>
      </c>
      <c r="F42" s="1">
        <v>3</v>
      </c>
      <c r="G42" s="12">
        <f t="shared" si="3"/>
        <v>41</v>
      </c>
      <c r="H42" s="1" t="s">
        <v>491</v>
      </c>
      <c r="I42" s="1" t="s">
        <v>382</v>
      </c>
      <c r="J42" s="1"/>
      <c r="K42" s="6">
        <v>2</v>
      </c>
      <c r="L42" s="37" t="str">
        <f t="shared" ca="1" si="4"/>
        <v>2403Ele4441【電磁気学】</v>
      </c>
      <c r="N42" s="13">
        <f t="shared" ca="1" si="8"/>
        <v>24</v>
      </c>
      <c r="O42" s="13" t="str">
        <f ca="1">IF($B42&lt;&gt;"",IF(INDIRECT("高専別学科リスト!"&amp;ADDRESS(MATCH($B42,高専別学科リスト!B:B,0),3))&lt;10,"0"&amp;INDIRECT("高専別学科リスト!"&amp;ADDRESS(MATCH($B42,高専別学科リスト!B:B,0),3)),INDIRECT("高専別学科リスト!"&amp;ADDRESS(MATCH($B42,高専別学科リスト!B:B,0),3))),"")</f>
        <v>03</v>
      </c>
      <c r="P42" t="str">
        <f t="shared" ca="1" si="9"/>
        <v>Ele</v>
      </c>
      <c r="Q42">
        <f t="shared" ca="1" si="10"/>
        <v>4</v>
      </c>
      <c r="R42">
        <f t="shared" si="5"/>
        <v>4</v>
      </c>
      <c r="S42" s="13">
        <f t="shared" si="6"/>
        <v>41</v>
      </c>
      <c r="T42" t="str">
        <f t="shared" si="7"/>
        <v>【電磁気学】</v>
      </c>
    </row>
    <row r="43" spans="1:20">
      <c r="A43" s="1" t="s">
        <v>7</v>
      </c>
      <c r="B43" s="1" t="s">
        <v>88</v>
      </c>
      <c r="C43" s="37" t="s">
        <v>125</v>
      </c>
      <c r="D43" s="1" t="s">
        <v>30</v>
      </c>
      <c r="E43" s="1">
        <v>4</v>
      </c>
      <c r="F43" s="1">
        <v>3</v>
      </c>
      <c r="G43" s="12">
        <f t="shared" si="3"/>
        <v>42</v>
      </c>
      <c r="H43" s="1" t="s">
        <v>491</v>
      </c>
      <c r="I43" s="1" t="s">
        <v>394</v>
      </c>
      <c r="J43" s="1"/>
      <c r="K43" s="6">
        <v>2</v>
      </c>
      <c r="L43" s="37" t="str">
        <f t="shared" ca="1" si="4"/>
        <v>2403Ele5442【組み込みシステム工学】</v>
      </c>
      <c r="N43" s="13">
        <f t="shared" ca="1" si="8"/>
        <v>24</v>
      </c>
      <c r="O43" s="13" t="str">
        <f ca="1">IF($B43&lt;&gt;"",IF(INDIRECT("高専別学科リスト!"&amp;ADDRESS(MATCH($B43,高専別学科リスト!B:B,0),3))&lt;10,"0"&amp;INDIRECT("高専別学科リスト!"&amp;ADDRESS(MATCH($B43,高専別学科リスト!B:B,0),3)),INDIRECT("高専別学科リスト!"&amp;ADDRESS(MATCH($B43,高専別学科リスト!B:B,0),3))),"")</f>
        <v>03</v>
      </c>
      <c r="P43" t="str">
        <f t="shared" ca="1" si="9"/>
        <v>Ele</v>
      </c>
      <c r="Q43">
        <f t="shared" ca="1" si="10"/>
        <v>5</v>
      </c>
      <c r="R43">
        <f t="shared" si="5"/>
        <v>4</v>
      </c>
      <c r="S43" s="13">
        <f t="shared" si="6"/>
        <v>42</v>
      </c>
      <c r="T43" t="str">
        <f t="shared" si="7"/>
        <v>【組み込みシステム工学】</v>
      </c>
    </row>
    <row r="44" spans="1:20">
      <c r="A44" s="1" t="s">
        <v>7</v>
      </c>
      <c r="B44" s="1" t="s">
        <v>88</v>
      </c>
      <c r="C44" s="37" t="s">
        <v>126</v>
      </c>
      <c r="D44" s="1" t="s">
        <v>14</v>
      </c>
      <c r="E44" s="1">
        <v>4</v>
      </c>
      <c r="F44" s="1">
        <v>3</v>
      </c>
      <c r="G44" s="12">
        <f t="shared" si="3"/>
        <v>43</v>
      </c>
      <c r="H44" s="1" t="s">
        <v>492</v>
      </c>
      <c r="I44" s="1" t="s">
        <v>336</v>
      </c>
      <c r="J44" s="1"/>
      <c r="K44" s="6">
        <v>2</v>
      </c>
      <c r="L44" s="37" t="str">
        <f t="shared" ca="1" si="4"/>
        <v>2403Mec4443【機械設計工学】</v>
      </c>
      <c r="N44" s="13">
        <f t="shared" ca="1" si="8"/>
        <v>24</v>
      </c>
      <c r="O44" s="13" t="str">
        <f ca="1">IF($B44&lt;&gt;"",IF(INDIRECT("高専別学科リスト!"&amp;ADDRESS(MATCH($B44,高専別学科リスト!B:B,0),3))&lt;10,"0"&amp;INDIRECT("高専別学科リスト!"&amp;ADDRESS(MATCH($B44,高専別学科リスト!B:B,0),3)),INDIRECT("高専別学科リスト!"&amp;ADDRESS(MATCH($B44,高専別学科リスト!B:B,0),3))),"")</f>
        <v>03</v>
      </c>
      <c r="P44" t="str">
        <f t="shared" ca="1" si="9"/>
        <v>Mec</v>
      </c>
      <c r="Q44">
        <f t="shared" ca="1" si="10"/>
        <v>4</v>
      </c>
      <c r="R44">
        <f t="shared" si="5"/>
        <v>4</v>
      </c>
      <c r="S44" s="13">
        <f t="shared" si="6"/>
        <v>43</v>
      </c>
      <c r="T44" t="str">
        <f t="shared" si="7"/>
        <v>【機械設計工学】</v>
      </c>
    </row>
    <row r="45" spans="1:20">
      <c r="A45" s="1" t="s">
        <v>7</v>
      </c>
      <c r="B45" s="1" t="s">
        <v>88</v>
      </c>
      <c r="C45" s="37" t="s">
        <v>127</v>
      </c>
      <c r="D45" s="1" t="s">
        <v>14</v>
      </c>
      <c r="E45" s="1">
        <v>4</v>
      </c>
      <c r="F45" s="1">
        <v>4</v>
      </c>
      <c r="G45" s="12">
        <f t="shared" si="3"/>
        <v>44</v>
      </c>
      <c r="H45" s="1" t="s">
        <v>296</v>
      </c>
      <c r="I45" s="1" t="s">
        <v>494</v>
      </c>
      <c r="J45" s="1"/>
      <c r="K45" s="6">
        <v>1</v>
      </c>
      <c r="L45" s="37" t="str">
        <f t="shared" ca="1" si="4"/>
        <v>2403Tec4444【校外実習】</v>
      </c>
      <c r="N45" s="13">
        <f t="shared" ca="1" si="8"/>
        <v>24</v>
      </c>
      <c r="O45" s="13" t="str">
        <f ca="1">IF($B45&lt;&gt;"",IF(INDIRECT("高専別学科リスト!"&amp;ADDRESS(MATCH($B45,高専別学科リスト!B:B,0),3))&lt;10,"0"&amp;INDIRECT("高専別学科リスト!"&amp;ADDRESS(MATCH($B45,高専別学科リスト!B:B,0),3)),INDIRECT("高専別学科リスト!"&amp;ADDRESS(MATCH($B45,高専別学科リスト!B:B,0),3))),"")</f>
        <v>03</v>
      </c>
      <c r="P45" t="str">
        <f t="shared" ca="1" si="9"/>
        <v>Tec</v>
      </c>
      <c r="Q45">
        <f t="shared" ca="1" si="10"/>
        <v>4</v>
      </c>
      <c r="R45">
        <f t="shared" si="5"/>
        <v>4</v>
      </c>
      <c r="S45" s="13">
        <f t="shared" si="6"/>
        <v>44</v>
      </c>
      <c r="T45" t="str">
        <f t="shared" si="7"/>
        <v>【校外実習】</v>
      </c>
    </row>
    <row r="46" spans="1:20">
      <c r="A46" s="1" t="s">
        <v>7</v>
      </c>
      <c r="B46" s="1" t="s">
        <v>88</v>
      </c>
      <c r="C46" s="37" t="s">
        <v>128</v>
      </c>
      <c r="D46" s="1" t="s">
        <v>14</v>
      </c>
      <c r="E46" s="1">
        <v>4</v>
      </c>
      <c r="F46" s="1">
        <v>3</v>
      </c>
      <c r="G46" s="12">
        <f t="shared" si="3"/>
        <v>45</v>
      </c>
      <c r="H46" s="1" t="s">
        <v>296</v>
      </c>
      <c r="I46" s="1" t="s">
        <v>480</v>
      </c>
      <c r="J46" s="1"/>
      <c r="K46" s="6">
        <v>1</v>
      </c>
      <c r="L46" s="37" t="str">
        <f t="shared" ca="1" si="4"/>
        <v>2403Tec4445【制御情報工学特別講義1】</v>
      </c>
      <c r="N46" s="13">
        <f t="shared" ca="1" si="8"/>
        <v>24</v>
      </c>
      <c r="O46" s="13" t="str">
        <f ca="1">IF($B46&lt;&gt;"",IF(INDIRECT("高専別学科リスト!"&amp;ADDRESS(MATCH($B46,高専別学科リスト!B:B,0),3))&lt;10,"0"&amp;INDIRECT("高専別学科リスト!"&amp;ADDRESS(MATCH($B46,高専別学科リスト!B:B,0),3)),INDIRECT("高専別学科リスト!"&amp;ADDRESS(MATCH($B46,高専別学科リスト!B:B,0),3))),"")</f>
        <v>03</v>
      </c>
      <c r="P46" t="str">
        <f t="shared" ca="1" si="9"/>
        <v>Tec</v>
      </c>
      <c r="Q46">
        <f t="shared" ca="1" si="10"/>
        <v>4</v>
      </c>
      <c r="R46">
        <f t="shared" si="5"/>
        <v>4</v>
      </c>
      <c r="S46" s="13">
        <f t="shared" si="6"/>
        <v>45</v>
      </c>
      <c r="T46" t="str">
        <f t="shared" si="7"/>
        <v>【制御情報工学特別講義1】</v>
      </c>
    </row>
    <row r="47" spans="1:20">
      <c r="A47" s="1" t="s">
        <v>7</v>
      </c>
      <c r="B47" s="1" t="s">
        <v>88</v>
      </c>
      <c r="C47" s="37" t="s">
        <v>129</v>
      </c>
      <c r="D47" s="1" t="s">
        <v>30</v>
      </c>
      <c r="E47" s="1">
        <v>4</v>
      </c>
      <c r="F47" s="1">
        <v>3</v>
      </c>
      <c r="G47" s="12">
        <f t="shared" si="3"/>
        <v>46</v>
      </c>
      <c r="H47" s="1" t="s">
        <v>296</v>
      </c>
      <c r="I47" s="1" t="s">
        <v>480</v>
      </c>
      <c r="J47" s="1"/>
      <c r="K47" s="6">
        <v>1</v>
      </c>
      <c r="L47" s="37" t="str">
        <f t="shared" ca="1" si="4"/>
        <v>2403Tec5446【制御情報工学特別講義2】</v>
      </c>
      <c r="N47" s="13">
        <f t="shared" ca="1" si="8"/>
        <v>24</v>
      </c>
      <c r="O47" s="13" t="str">
        <f ca="1">IF($B47&lt;&gt;"",IF(INDIRECT("高専別学科リスト!"&amp;ADDRESS(MATCH($B47,高専別学科リスト!B:B,0),3))&lt;10,"0"&amp;INDIRECT("高専別学科リスト!"&amp;ADDRESS(MATCH($B47,高専別学科リスト!B:B,0),3)),INDIRECT("高専別学科リスト!"&amp;ADDRESS(MATCH($B47,高専別学科リスト!B:B,0),3))),"")</f>
        <v>03</v>
      </c>
      <c r="P47" t="str">
        <f t="shared" ca="1" si="9"/>
        <v>Tec</v>
      </c>
      <c r="Q47">
        <f t="shared" ca="1" si="10"/>
        <v>5</v>
      </c>
      <c r="R47">
        <f t="shared" si="5"/>
        <v>4</v>
      </c>
      <c r="S47" s="13">
        <f t="shared" si="6"/>
        <v>46</v>
      </c>
      <c r="T47" t="str">
        <f t="shared" si="7"/>
        <v>【制御情報工学特別講義2】</v>
      </c>
    </row>
    <row r="48" spans="1:20">
      <c r="A48" s="1"/>
      <c r="B48" s="1"/>
      <c r="C48" s="40"/>
      <c r="D48" s="1"/>
      <c r="E48" s="1"/>
      <c r="F48" s="1"/>
      <c r="G48" s="12"/>
      <c r="H48" s="1"/>
      <c r="I48" s="1"/>
      <c r="J48" s="1"/>
      <c r="K48" s="1"/>
      <c r="L48" s="37"/>
      <c r="N48" s="13" t="str">
        <f t="shared" ca="1" si="8"/>
        <v/>
      </c>
      <c r="O48" s="13" t="str">
        <f ca="1">IF($B48&lt;&gt;"",IF(INDIRECT("高専別学科リスト!"&amp;ADDRESS(MATCH($B48,高専別学科リスト!B:B,0),3))&lt;10,"0"&amp;INDIRECT("高専別学科リスト!"&amp;ADDRESS(MATCH($B48,高専別学科リスト!B:B,0),3)),INDIRECT("高専別学科リスト!"&amp;ADDRESS(MATCH($B48,高専別学科リスト!B:B,0),3))),"")</f>
        <v/>
      </c>
      <c r="P48" t="str">
        <f t="shared" ca="1" si="9"/>
        <v/>
      </c>
      <c r="Q48" t="str">
        <f t="shared" ca="1" si="10"/>
        <v/>
      </c>
      <c r="R48" t="str">
        <f t="shared" si="5"/>
        <v/>
      </c>
      <c r="S48" s="13" t="str">
        <f t="shared" si="6"/>
        <v>0</v>
      </c>
      <c r="T48" t="str">
        <f t="shared" si="7"/>
        <v/>
      </c>
    </row>
    <row r="49" spans="1:20">
      <c r="A49" s="1"/>
      <c r="B49" s="1"/>
      <c r="C49" s="40"/>
      <c r="D49" s="1"/>
      <c r="E49" s="1"/>
      <c r="F49" s="1"/>
      <c r="G49" s="12"/>
      <c r="H49" s="1"/>
      <c r="I49" s="1"/>
      <c r="J49" s="1"/>
      <c r="K49" s="1"/>
      <c r="L49" s="37"/>
      <c r="N49" s="13" t="str">
        <f t="shared" ca="1" si="8"/>
        <v/>
      </c>
      <c r="O49" s="13" t="str">
        <f ca="1">IF($B49&lt;&gt;"",IF(INDIRECT("高専別学科リスト!"&amp;ADDRESS(MATCH($B49,高専別学科リスト!B:B,0),3))&lt;10,"0"&amp;INDIRECT("高専別学科リスト!"&amp;ADDRESS(MATCH($B49,高専別学科リスト!B:B,0),3)),INDIRECT("高専別学科リスト!"&amp;ADDRESS(MATCH($B49,高専別学科リスト!B:B,0),3))),"")</f>
        <v/>
      </c>
      <c r="P49" t="str">
        <f t="shared" ca="1" si="9"/>
        <v/>
      </c>
      <c r="Q49" t="str">
        <f t="shared" ca="1" si="10"/>
        <v/>
      </c>
      <c r="R49" t="str">
        <f t="shared" si="5"/>
        <v/>
      </c>
      <c r="S49" s="13" t="str">
        <f t="shared" si="6"/>
        <v>0</v>
      </c>
      <c r="T49" t="str">
        <f t="shared" si="7"/>
        <v/>
      </c>
    </row>
    <row r="50" spans="1:20">
      <c r="A50" s="1"/>
      <c r="B50" s="1"/>
      <c r="C50" s="40"/>
      <c r="D50" s="1"/>
      <c r="E50" s="1"/>
      <c r="F50" s="1"/>
      <c r="G50" s="12"/>
      <c r="H50" s="1"/>
      <c r="I50" s="1"/>
      <c r="J50" s="1"/>
      <c r="K50" s="1"/>
      <c r="L50" s="37"/>
      <c r="N50" s="13" t="str">
        <f t="shared" ca="1" si="8"/>
        <v/>
      </c>
      <c r="O50" s="13" t="str">
        <f ca="1">IF($B50&lt;&gt;"",IF(INDIRECT("高専別学科リスト!"&amp;ADDRESS(MATCH($B50,高専別学科リスト!B:B,0),3))&lt;10,"0"&amp;INDIRECT("高専別学科リスト!"&amp;ADDRESS(MATCH($B50,高専別学科リスト!B:B,0),3)),INDIRECT("高専別学科リスト!"&amp;ADDRESS(MATCH($B50,高専別学科リスト!B:B,0),3))),"")</f>
        <v/>
      </c>
      <c r="P50" t="str">
        <f t="shared" ca="1" si="9"/>
        <v/>
      </c>
      <c r="Q50" t="str">
        <f t="shared" ca="1" si="10"/>
        <v/>
      </c>
      <c r="R50" t="str">
        <f t="shared" si="5"/>
        <v/>
      </c>
      <c r="S50" s="13" t="str">
        <f t="shared" si="6"/>
        <v>0</v>
      </c>
      <c r="T50" t="str">
        <f t="shared" si="7"/>
        <v/>
      </c>
    </row>
    <row r="51" spans="1:20">
      <c r="A51" s="1"/>
      <c r="B51" s="1"/>
      <c r="C51" s="40"/>
      <c r="D51" s="1"/>
      <c r="E51" s="1"/>
      <c r="F51" s="1"/>
      <c r="G51" s="12"/>
      <c r="H51" s="1"/>
      <c r="I51" s="1"/>
      <c r="J51" s="1"/>
      <c r="K51" s="1"/>
      <c r="L51" s="37"/>
      <c r="N51" s="13" t="str">
        <f t="shared" ca="1" si="8"/>
        <v/>
      </c>
      <c r="O51" s="13" t="str">
        <f ca="1">IF($B51&lt;&gt;"",IF(INDIRECT("高専別学科リスト!"&amp;ADDRESS(MATCH($B51,高専別学科リスト!B:B,0),3))&lt;10,"0"&amp;INDIRECT("高専別学科リスト!"&amp;ADDRESS(MATCH($B51,高専別学科リスト!B:B,0),3)),INDIRECT("高専別学科リスト!"&amp;ADDRESS(MATCH($B51,高専別学科リスト!B:B,0),3))),"")</f>
        <v/>
      </c>
      <c r="P51" t="str">
        <f t="shared" ca="1" si="9"/>
        <v/>
      </c>
      <c r="Q51" t="str">
        <f t="shared" ca="1" si="10"/>
        <v/>
      </c>
      <c r="R51" t="str">
        <f t="shared" si="5"/>
        <v/>
      </c>
      <c r="S51" s="13" t="str">
        <f t="shared" si="6"/>
        <v>0</v>
      </c>
      <c r="T51" t="str">
        <f t="shared" si="7"/>
        <v/>
      </c>
    </row>
    <row r="52" spans="1:20">
      <c r="A52" s="1"/>
      <c r="B52" s="1"/>
      <c r="C52" s="40"/>
      <c r="D52" s="1"/>
      <c r="E52" s="1"/>
      <c r="F52" s="1"/>
      <c r="G52" s="12"/>
      <c r="H52" s="1"/>
      <c r="I52" s="1"/>
      <c r="J52" s="1"/>
      <c r="K52" s="1"/>
      <c r="L52" s="37"/>
      <c r="N52" s="13" t="str">
        <f t="shared" ca="1" si="8"/>
        <v/>
      </c>
      <c r="O52" s="13" t="str">
        <f ca="1">IF($B52&lt;&gt;"",IF(INDIRECT("高専別学科リスト!"&amp;ADDRESS(MATCH($B52,高専別学科リスト!B:B,0),3))&lt;10,"0"&amp;INDIRECT("高専別学科リスト!"&amp;ADDRESS(MATCH($B52,高専別学科リスト!B:B,0),3)),INDIRECT("高専別学科リスト!"&amp;ADDRESS(MATCH($B52,高専別学科リスト!B:B,0),3))),"")</f>
        <v/>
      </c>
      <c r="P52" t="str">
        <f t="shared" ca="1" si="9"/>
        <v/>
      </c>
      <c r="Q52" t="str">
        <f t="shared" ca="1" si="10"/>
        <v/>
      </c>
      <c r="R52" t="str">
        <f t="shared" si="5"/>
        <v/>
      </c>
      <c r="S52" s="13" t="str">
        <f t="shared" si="6"/>
        <v>0</v>
      </c>
      <c r="T52" t="str">
        <f t="shared" si="7"/>
        <v/>
      </c>
    </row>
    <row r="53" spans="1:20">
      <c r="A53" s="1"/>
      <c r="B53" s="1"/>
      <c r="C53" s="40"/>
      <c r="D53" s="1"/>
      <c r="E53" s="1"/>
      <c r="F53" s="1"/>
      <c r="G53" s="12"/>
      <c r="H53" s="1"/>
      <c r="I53" s="1"/>
      <c r="J53" s="1"/>
      <c r="K53" s="1"/>
      <c r="L53" s="37"/>
      <c r="N53" s="13" t="str">
        <f t="shared" ca="1" si="8"/>
        <v/>
      </c>
      <c r="O53" s="13" t="str">
        <f ca="1">IF($B53&lt;&gt;"",IF(INDIRECT("高専別学科リスト!"&amp;ADDRESS(MATCH($B53,高専別学科リスト!B:B,0),3))&lt;10,"0"&amp;INDIRECT("高専別学科リスト!"&amp;ADDRESS(MATCH($B53,高専別学科リスト!B:B,0),3)),INDIRECT("高専別学科リスト!"&amp;ADDRESS(MATCH($B53,高専別学科リスト!B:B,0),3))),"")</f>
        <v/>
      </c>
      <c r="P53" t="str">
        <f t="shared" ca="1" si="9"/>
        <v/>
      </c>
      <c r="Q53" t="str">
        <f t="shared" ca="1" si="10"/>
        <v/>
      </c>
      <c r="R53" t="str">
        <f t="shared" si="5"/>
        <v/>
      </c>
      <c r="S53" s="13" t="str">
        <f t="shared" si="6"/>
        <v>0</v>
      </c>
      <c r="T53" t="str">
        <f t="shared" si="7"/>
        <v/>
      </c>
    </row>
    <row r="54" spans="1:20">
      <c r="A54" s="1"/>
      <c r="B54" s="1"/>
      <c r="C54" s="40"/>
      <c r="D54" s="1"/>
      <c r="E54" s="1"/>
      <c r="F54" s="1"/>
      <c r="G54" s="12" t="str">
        <f t="shared" si="3"/>
        <v/>
      </c>
      <c r="H54" s="1"/>
      <c r="I54" s="1"/>
      <c r="J54" s="1"/>
      <c r="K54" s="1"/>
      <c r="L54" s="37" t="str">
        <f t="shared" ref="L54:L65" ca="1" si="11">N54&amp;P54&amp;Q54&amp;R54&amp;S54&amp;T54</f>
        <v/>
      </c>
      <c r="N54" s="13" t="str">
        <f t="shared" ca="1" si="8"/>
        <v/>
      </c>
      <c r="O54" s="13" t="str">
        <f ca="1">IF($B54&lt;&gt;"",IF(INDIRECT("高専別学科リスト!"&amp;ADDRESS(MATCH($B54,高専別学科リスト!B:B,0),3))&lt;10,"0"&amp;INDIRECT("高専別学科リスト!"&amp;ADDRESS(MATCH($B54,高専別学科リスト!B:B,0),3)),INDIRECT("高専別学科リスト!"&amp;ADDRESS(MATCH($B54,高専別学科リスト!B:B,0),3))),"")</f>
        <v/>
      </c>
      <c r="P54" t="str">
        <f t="shared" ca="1" si="9"/>
        <v/>
      </c>
      <c r="Q54" t="str">
        <f t="shared" ca="1" si="10"/>
        <v/>
      </c>
      <c r="R54" t="str">
        <f t="shared" si="5"/>
        <v/>
      </c>
      <c r="S54" s="13" t="str">
        <f t="shared" si="6"/>
        <v/>
      </c>
      <c r="T54" t="str">
        <f t="shared" si="7"/>
        <v/>
      </c>
    </row>
    <row r="55" spans="1:20">
      <c r="A55" s="1"/>
      <c r="B55" s="1"/>
      <c r="C55" s="40"/>
      <c r="D55" s="1"/>
      <c r="E55" s="1"/>
      <c r="F55" s="1"/>
      <c r="G55" s="12" t="str">
        <f t="shared" si="3"/>
        <v/>
      </c>
      <c r="H55" s="1"/>
      <c r="I55" s="1"/>
      <c r="J55" s="1"/>
      <c r="K55" s="1"/>
      <c r="L55" s="37" t="str">
        <f t="shared" ca="1" si="11"/>
        <v/>
      </c>
      <c r="N55" s="13" t="str">
        <f t="shared" ca="1" si="8"/>
        <v/>
      </c>
      <c r="O55" s="13" t="str">
        <f ca="1">IF($B55&lt;&gt;"",IF(INDIRECT("高専別学科リスト!"&amp;ADDRESS(MATCH($B55,高専別学科リスト!B:B,0),3))&lt;10,"0"&amp;INDIRECT("高専別学科リスト!"&amp;ADDRESS(MATCH($B55,高専別学科リスト!B:B,0),3)),INDIRECT("高専別学科リスト!"&amp;ADDRESS(MATCH($B55,高専別学科リスト!B:B,0),3))),"")</f>
        <v/>
      </c>
      <c r="P55" t="str">
        <f t="shared" ca="1" si="9"/>
        <v/>
      </c>
      <c r="Q55" t="str">
        <f t="shared" ca="1" si="10"/>
        <v/>
      </c>
      <c r="R55" t="str">
        <f t="shared" si="5"/>
        <v/>
      </c>
      <c r="S55" s="13" t="str">
        <f t="shared" si="6"/>
        <v/>
      </c>
      <c r="T55" t="str">
        <f t="shared" si="7"/>
        <v/>
      </c>
    </row>
    <row r="56" spans="1:20">
      <c r="A56" s="1"/>
      <c r="B56" s="1"/>
      <c r="C56" s="40"/>
      <c r="D56" s="1"/>
      <c r="E56" s="1"/>
      <c r="F56" s="1"/>
      <c r="G56" s="12" t="str">
        <f t="shared" si="3"/>
        <v/>
      </c>
      <c r="H56" s="1"/>
      <c r="I56" s="1"/>
      <c r="J56" s="1"/>
      <c r="K56" s="1"/>
      <c r="L56" s="37" t="str">
        <f t="shared" ca="1" si="11"/>
        <v/>
      </c>
      <c r="N56" s="13" t="str">
        <f t="shared" ca="1" si="8"/>
        <v/>
      </c>
      <c r="O56" s="13" t="str">
        <f ca="1">IF($B56&lt;&gt;"",IF(INDIRECT("高専別学科リスト!"&amp;ADDRESS(MATCH($B56,高専別学科リスト!B:B,0),3))&lt;10,"0"&amp;INDIRECT("高専別学科リスト!"&amp;ADDRESS(MATCH($B56,高専別学科リスト!B:B,0),3)),INDIRECT("高専別学科リスト!"&amp;ADDRESS(MATCH($B56,高専別学科リスト!B:B,0),3))),"")</f>
        <v/>
      </c>
      <c r="P56" t="str">
        <f t="shared" ca="1" si="9"/>
        <v/>
      </c>
      <c r="Q56" t="str">
        <f t="shared" ca="1" si="10"/>
        <v/>
      </c>
      <c r="R56" t="str">
        <f t="shared" si="5"/>
        <v/>
      </c>
      <c r="S56" s="13" t="str">
        <f t="shared" si="6"/>
        <v/>
      </c>
      <c r="T56" t="str">
        <f t="shared" si="7"/>
        <v/>
      </c>
    </row>
    <row r="57" spans="1:20">
      <c r="A57" s="1"/>
      <c r="B57" s="1"/>
      <c r="C57" s="40"/>
      <c r="D57" s="1"/>
      <c r="E57" s="1"/>
      <c r="F57" s="1"/>
      <c r="G57" s="12" t="str">
        <f t="shared" si="3"/>
        <v/>
      </c>
      <c r="H57" s="1"/>
      <c r="I57" s="1"/>
      <c r="J57" s="1"/>
      <c r="K57" s="1"/>
      <c r="L57" s="37" t="str">
        <f t="shared" ca="1" si="11"/>
        <v/>
      </c>
      <c r="N57" s="13" t="str">
        <f t="shared" ca="1" si="8"/>
        <v/>
      </c>
      <c r="O57" s="13" t="str">
        <f ca="1">IF($B57&lt;&gt;"",IF(INDIRECT("高専別学科リスト!"&amp;ADDRESS(MATCH($B57,高専別学科リスト!B:B,0),3))&lt;10,"0"&amp;INDIRECT("高専別学科リスト!"&amp;ADDRESS(MATCH($B57,高専別学科リスト!B:B,0),3)),INDIRECT("高専別学科リスト!"&amp;ADDRESS(MATCH($B57,高専別学科リスト!B:B,0),3))),"")</f>
        <v/>
      </c>
      <c r="P57" t="str">
        <f t="shared" ca="1" si="9"/>
        <v/>
      </c>
      <c r="Q57" t="str">
        <f t="shared" ca="1" si="10"/>
        <v/>
      </c>
      <c r="R57" t="str">
        <f t="shared" si="5"/>
        <v/>
      </c>
      <c r="S57" s="13" t="str">
        <f t="shared" si="6"/>
        <v/>
      </c>
      <c r="T57" t="str">
        <f t="shared" si="7"/>
        <v/>
      </c>
    </row>
    <row r="58" spans="1:20">
      <c r="A58" s="1"/>
      <c r="B58" s="1"/>
      <c r="C58" s="40"/>
      <c r="D58" s="1"/>
      <c r="E58" s="1"/>
      <c r="F58" s="1"/>
      <c r="G58" s="12" t="str">
        <f t="shared" si="3"/>
        <v/>
      </c>
      <c r="H58" s="1"/>
      <c r="I58" s="1"/>
      <c r="J58" s="1"/>
      <c r="K58" s="1"/>
      <c r="L58" s="37" t="str">
        <f t="shared" ca="1" si="11"/>
        <v/>
      </c>
      <c r="N58" s="13" t="str">
        <f t="shared" ca="1" si="8"/>
        <v/>
      </c>
      <c r="O58" s="13" t="str">
        <f ca="1">IF($B58&lt;&gt;"",IF(INDIRECT("高専別学科リスト!"&amp;ADDRESS(MATCH($B58,高専別学科リスト!B:B,0),3))&lt;10,"0"&amp;INDIRECT("高専別学科リスト!"&amp;ADDRESS(MATCH($B58,高専別学科リスト!B:B,0),3)),INDIRECT("高専別学科リスト!"&amp;ADDRESS(MATCH($B58,高専別学科リスト!B:B,0),3))),"")</f>
        <v/>
      </c>
      <c r="P58" t="str">
        <f t="shared" ca="1" si="9"/>
        <v/>
      </c>
      <c r="Q58" t="str">
        <f t="shared" ca="1" si="10"/>
        <v/>
      </c>
      <c r="R58" t="str">
        <f t="shared" si="5"/>
        <v/>
      </c>
      <c r="S58" s="13" t="str">
        <f t="shared" si="6"/>
        <v/>
      </c>
      <c r="T58" t="str">
        <f t="shared" si="7"/>
        <v/>
      </c>
    </row>
    <row r="59" spans="1:20">
      <c r="A59" s="1"/>
      <c r="B59" s="1"/>
      <c r="C59" s="40"/>
      <c r="D59" s="1"/>
      <c r="E59" s="1"/>
      <c r="F59" s="1"/>
      <c r="G59" s="12" t="str">
        <f t="shared" si="3"/>
        <v/>
      </c>
      <c r="H59" s="1"/>
      <c r="I59" s="1"/>
      <c r="J59" s="1"/>
      <c r="K59" s="1"/>
      <c r="L59" s="37" t="str">
        <f t="shared" ca="1" si="11"/>
        <v/>
      </c>
      <c r="N59" s="13" t="str">
        <f t="shared" ca="1" si="8"/>
        <v/>
      </c>
      <c r="O59" s="13" t="str">
        <f ca="1">IF($B59&lt;&gt;"",IF(INDIRECT("高専別学科リスト!"&amp;ADDRESS(MATCH($B59,高専別学科リスト!B:B,0),3))&lt;10,"0"&amp;INDIRECT("高専別学科リスト!"&amp;ADDRESS(MATCH($B59,高専別学科リスト!B:B,0),3)),INDIRECT("高専別学科リスト!"&amp;ADDRESS(MATCH($B59,高専別学科リスト!B:B,0),3))),"")</f>
        <v/>
      </c>
      <c r="P59" t="str">
        <f t="shared" ca="1" si="9"/>
        <v/>
      </c>
      <c r="Q59" t="str">
        <f t="shared" ca="1" si="10"/>
        <v/>
      </c>
      <c r="R59" t="str">
        <f t="shared" si="5"/>
        <v/>
      </c>
      <c r="S59" s="13" t="str">
        <f t="shared" si="6"/>
        <v/>
      </c>
      <c r="T59" t="str">
        <f t="shared" si="7"/>
        <v/>
      </c>
    </row>
    <row r="60" spans="1:20">
      <c r="A60" s="1"/>
      <c r="B60" s="1"/>
      <c r="C60" s="40"/>
      <c r="D60" s="1"/>
      <c r="E60" s="1"/>
      <c r="F60" s="1"/>
      <c r="G60" s="12" t="str">
        <f t="shared" si="3"/>
        <v/>
      </c>
      <c r="H60" s="1"/>
      <c r="I60" s="1"/>
      <c r="J60" s="1"/>
      <c r="K60" s="1"/>
      <c r="L60" s="37" t="str">
        <f t="shared" ca="1" si="11"/>
        <v/>
      </c>
      <c r="N60" s="13" t="str">
        <f t="shared" ca="1" si="8"/>
        <v/>
      </c>
      <c r="O60" s="13" t="str">
        <f ca="1">IF($B60&lt;&gt;"",IF(INDIRECT("高専別学科リスト!"&amp;ADDRESS(MATCH($B60,高専別学科リスト!B:B,0),3))&lt;10,"0"&amp;INDIRECT("高専別学科リスト!"&amp;ADDRESS(MATCH($B60,高専別学科リスト!B:B,0),3)),INDIRECT("高専別学科リスト!"&amp;ADDRESS(MATCH($B60,高専別学科リスト!B:B,0),3))),"")</f>
        <v/>
      </c>
      <c r="P60" t="str">
        <f t="shared" ca="1" si="9"/>
        <v/>
      </c>
      <c r="Q60" t="str">
        <f t="shared" ca="1" si="10"/>
        <v/>
      </c>
      <c r="R60" t="str">
        <f t="shared" si="5"/>
        <v/>
      </c>
      <c r="S60" s="13" t="str">
        <f t="shared" si="6"/>
        <v/>
      </c>
      <c r="T60" t="str">
        <f t="shared" si="7"/>
        <v/>
      </c>
    </row>
    <row r="61" spans="1:20">
      <c r="A61" s="1"/>
      <c r="B61" s="1"/>
      <c r="C61" s="40"/>
      <c r="D61" s="1"/>
      <c r="E61" s="1"/>
      <c r="F61" s="1"/>
      <c r="G61" s="12" t="str">
        <f t="shared" si="3"/>
        <v/>
      </c>
      <c r="H61" s="1"/>
      <c r="I61" s="1"/>
      <c r="J61" s="1"/>
      <c r="K61" s="1"/>
      <c r="L61" s="37" t="str">
        <f t="shared" ca="1" si="11"/>
        <v/>
      </c>
      <c r="N61" s="13" t="str">
        <f t="shared" ca="1" si="8"/>
        <v/>
      </c>
      <c r="O61" s="13" t="str">
        <f ca="1">IF($B61&lt;&gt;"",IF(INDIRECT("高専別学科リスト!"&amp;ADDRESS(MATCH($B61,高専別学科リスト!B:B,0),3))&lt;10,"0"&amp;INDIRECT("高専別学科リスト!"&amp;ADDRESS(MATCH($B61,高専別学科リスト!B:B,0),3)),INDIRECT("高専別学科リスト!"&amp;ADDRESS(MATCH($B61,高専別学科リスト!B:B,0),3))),"")</f>
        <v/>
      </c>
      <c r="P61" t="str">
        <f t="shared" ca="1" si="9"/>
        <v/>
      </c>
      <c r="Q61" t="str">
        <f t="shared" ca="1" si="10"/>
        <v/>
      </c>
      <c r="R61" t="str">
        <f t="shared" si="5"/>
        <v/>
      </c>
      <c r="S61" s="13" t="str">
        <f t="shared" si="6"/>
        <v/>
      </c>
      <c r="T61" t="str">
        <f t="shared" si="7"/>
        <v/>
      </c>
    </row>
    <row r="62" spans="1:20">
      <c r="A62" s="1"/>
      <c r="B62" s="1"/>
      <c r="C62" s="40"/>
      <c r="D62" s="1"/>
      <c r="E62" s="1"/>
      <c r="F62" s="1"/>
      <c r="G62" s="12" t="str">
        <f t="shared" si="3"/>
        <v/>
      </c>
      <c r="H62" s="1"/>
      <c r="I62" s="1"/>
      <c r="J62" s="1"/>
      <c r="K62" s="1"/>
      <c r="L62" s="37" t="str">
        <f t="shared" ca="1" si="11"/>
        <v/>
      </c>
      <c r="N62" s="13" t="str">
        <f t="shared" ca="1" si="8"/>
        <v/>
      </c>
      <c r="O62" s="13" t="str">
        <f ca="1">IF($B62&lt;&gt;"",IF(INDIRECT("高専別学科リスト!"&amp;ADDRESS(MATCH($B62,高専別学科リスト!B:B,0),3))&lt;10,"0"&amp;INDIRECT("高専別学科リスト!"&amp;ADDRESS(MATCH($B62,高専別学科リスト!B:B,0),3)),INDIRECT("高専別学科リスト!"&amp;ADDRESS(MATCH($B62,高専別学科リスト!B:B,0),3))),"")</f>
        <v/>
      </c>
      <c r="P62" t="str">
        <f t="shared" ca="1" si="9"/>
        <v/>
      </c>
      <c r="Q62" t="str">
        <f t="shared" ca="1" si="10"/>
        <v/>
      </c>
      <c r="R62" t="str">
        <f t="shared" si="5"/>
        <v/>
      </c>
      <c r="S62" s="13" t="str">
        <f t="shared" si="6"/>
        <v/>
      </c>
      <c r="T62" t="str">
        <f t="shared" si="7"/>
        <v/>
      </c>
    </row>
    <row r="63" spans="1:20">
      <c r="A63" s="1"/>
      <c r="B63" s="1"/>
      <c r="C63" s="40"/>
      <c r="D63" s="1"/>
      <c r="E63" s="1"/>
      <c r="F63" s="1"/>
      <c r="G63" s="12" t="str">
        <f t="shared" si="3"/>
        <v/>
      </c>
      <c r="H63" s="1"/>
      <c r="I63" s="1"/>
      <c r="J63" s="1"/>
      <c r="K63" s="1"/>
      <c r="L63" s="37" t="str">
        <f t="shared" ca="1" si="11"/>
        <v/>
      </c>
      <c r="N63" s="13" t="str">
        <f t="shared" ca="1" si="8"/>
        <v/>
      </c>
      <c r="O63" s="13" t="str">
        <f ca="1">IF($B63&lt;&gt;"",IF(INDIRECT("高専別学科リスト!"&amp;ADDRESS(MATCH($B63,高専別学科リスト!B:B,0),3))&lt;10,"0"&amp;INDIRECT("高専別学科リスト!"&amp;ADDRESS(MATCH($B63,高専別学科リスト!B:B,0),3)),INDIRECT("高専別学科リスト!"&amp;ADDRESS(MATCH($B63,高専別学科リスト!B:B,0),3))),"")</f>
        <v/>
      </c>
      <c r="P63" t="str">
        <f t="shared" ca="1" si="9"/>
        <v/>
      </c>
      <c r="Q63" t="str">
        <f t="shared" ca="1" si="10"/>
        <v/>
      </c>
      <c r="R63" t="str">
        <f t="shared" si="5"/>
        <v/>
      </c>
      <c r="S63" s="13" t="str">
        <f t="shared" si="6"/>
        <v/>
      </c>
      <c r="T63" t="str">
        <f t="shared" si="7"/>
        <v/>
      </c>
    </row>
    <row r="64" spans="1:20">
      <c r="A64" s="1"/>
      <c r="B64" s="1"/>
      <c r="C64" s="40"/>
      <c r="D64" s="1"/>
      <c r="E64" s="1"/>
      <c r="F64" s="1"/>
      <c r="G64" s="12" t="str">
        <f t="shared" si="3"/>
        <v/>
      </c>
      <c r="H64" s="1"/>
      <c r="I64" s="1"/>
      <c r="J64" s="1"/>
      <c r="K64" s="1"/>
      <c r="L64" s="37" t="str">
        <f t="shared" ca="1" si="11"/>
        <v/>
      </c>
      <c r="N64" s="13" t="str">
        <f t="shared" ca="1" si="8"/>
        <v/>
      </c>
      <c r="O64" s="13" t="str">
        <f ca="1">IF($B64&lt;&gt;"",IF(INDIRECT("高専別学科リスト!"&amp;ADDRESS(MATCH($B64,高専別学科リスト!B:B,0),3))&lt;10,"0"&amp;INDIRECT("高専別学科リスト!"&amp;ADDRESS(MATCH($B64,高専別学科リスト!B:B,0),3)),INDIRECT("高専別学科リスト!"&amp;ADDRESS(MATCH($B64,高専別学科リスト!B:B,0),3))),"")</f>
        <v/>
      </c>
      <c r="P64" t="str">
        <f t="shared" ca="1" si="9"/>
        <v/>
      </c>
      <c r="Q64" t="str">
        <f t="shared" ca="1" si="10"/>
        <v/>
      </c>
      <c r="R64" t="str">
        <f t="shared" si="5"/>
        <v/>
      </c>
      <c r="S64" s="13" t="str">
        <f t="shared" si="6"/>
        <v/>
      </c>
      <c r="T64" t="str">
        <f t="shared" si="7"/>
        <v/>
      </c>
    </row>
    <row r="65" spans="1:20">
      <c r="A65" s="1"/>
      <c r="B65" s="1"/>
      <c r="C65" s="40"/>
      <c r="D65" s="1"/>
      <c r="E65" s="1"/>
      <c r="F65" s="1"/>
      <c r="G65" s="12" t="str">
        <f t="shared" si="3"/>
        <v/>
      </c>
      <c r="H65" s="1"/>
      <c r="I65" s="1"/>
      <c r="J65" s="1"/>
      <c r="K65" s="1"/>
      <c r="L65" s="37" t="str">
        <f t="shared" ca="1" si="11"/>
        <v/>
      </c>
      <c r="N65" s="13" t="str">
        <f t="shared" ca="1" si="8"/>
        <v/>
      </c>
      <c r="O65" s="13" t="str">
        <f ca="1">IF($B65&lt;&gt;"",IF(INDIRECT("高専別学科リスト!"&amp;ADDRESS(MATCH($B65,高専別学科リスト!B:B,0),3))&lt;10,"0"&amp;INDIRECT("高専別学科リスト!"&amp;ADDRESS(MATCH($B65,高専別学科リスト!B:B,0),3)),INDIRECT("高専別学科リスト!"&amp;ADDRESS(MATCH($B65,高専別学科リスト!B:B,0),3))),"")</f>
        <v/>
      </c>
      <c r="P65" t="str">
        <f t="shared" ca="1" si="9"/>
        <v/>
      </c>
      <c r="Q65" t="str">
        <f t="shared" ca="1" si="10"/>
        <v/>
      </c>
      <c r="R65" t="str">
        <f t="shared" si="5"/>
        <v/>
      </c>
      <c r="S65" s="13" t="str">
        <f t="shared" si="6"/>
        <v/>
      </c>
      <c r="T65" t="str">
        <f t="shared" si="7"/>
        <v/>
      </c>
    </row>
    <row r="66" spans="1:20">
      <c r="A66" s="1"/>
      <c r="B66" s="1"/>
      <c r="C66" s="40"/>
      <c r="D66" s="1"/>
      <c r="E66" s="1"/>
      <c r="F66" s="1"/>
      <c r="G66" s="12" t="str">
        <f t="shared" si="3"/>
        <v/>
      </c>
      <c r="H66" s="1"/>
      <c r="I66" s="1"/>
      <c r="J66" s="1"/>
      <c r="K66" s="1"/>
      <c r="L66" s="37" t="str">
        <f t="shared" ref="L66:L99" ca="1" si="12">N66&amp;P66&amp;Q66&amp;R66&amp;S66&amp;T66</f>
        <v/>
      </c>
      <c r="N66" s="13" t="str">
        <f t="shared" ref="N66:N101" ca="1" si="13">IF($A66&lt;&gt;"",IF(INDIRECT("リスト!"&amp;ADDRESS(MATCH($A66,学校名,0)+1,COLUMN(学校名)+1))&lt;10,"0"&amp;INDIRECT("リスト!"&amp;ADDRESS(MATCH($A66,学校名,0)+1,COLUMN(学校名)+1)),INDIRECT("リスト!"&amp;ADDRESS(MATCH($A66,学校名,0)+1,COLUMN(学校名)+1))),"")</f>
        <v/>
      </c>
      <c r="O66" s="13" t="str">
        <f ca="1">IF($B66&lt;&gt;"",IF(INDIRECT("高専別学科リスト!"&amp;ADDRESS(MATCH($B66,高専別学科リスト!B:B,0),3))&lt;10,"0"&amp;INDIRECT("高専別学科リスト!"&amp;ADDRESS(MATCH($B66,高専別学科リスト!B:B,0),3)),INDIRECT("高専別学科リスト!"&amp;ADDRESS(MATCH($B66,高専別学科リスト!B:B,0),3))),"")</f>
        <v/>
      </c>
      <c r="P66" t="str">
        <f t="shared" ref="P66:P101" ca="1" si="14">IF($A66&lt;&gt;"",INDIRECT("リスト!"&amp;ADDRESS(MATCH($H66,分類,0)+1,COLUMN(分類)+1)),"")</f>
        <v/>
      </c>
      <c r="Q66" t="str">
        <f t="shared" ref="Q66:Q101" ca="1" si="15">IF($A66&lt;&gt;"",INDIRECT("リスト!"&amp;ADDRESS(MATCH($D66,学年,0)+1,COLUMN(学年)+1)),"")</f>
        <v/>
      </c>
      <c r="R66" t="str">
        <f t="shared" si="5"/>
        <v/>
      </c>
      <c r="S66" s="13" t="str">
        <f t="shared" si="6"/>
        <v/>
      </c>
      <c r="T66" t="str">
        <f t="shared" si="7"/>
        <v/>
      </c>
    </row>
    <row r="67" spans="1:20">
      <c r="A67" s="1"/>
      <c r="B67" s="1"/>
      <c r="C67" s="40"/>
      <c r="D67" s="1"/>
      <c r="E67" s="1"/>
      <c r="F67" s="1"/>
      <c r="G67" s="12" t="str">
        <f t="shared" ref="G67:G101" si="16">IF($A67&lt;&gt;"",ROW()-1,"")</f>
        <v/>
      </c>
      <c r="H67" s="1"/>
      <c r="I67" s="1"/>
      <c r="J67" s="1"/>
      <c r="K67" s="1"/>
      <c r="L67" s="37" t="str">
        <f t="shared" ca="1" si="12"/>
        <v/>
      </c>
      <c r="N67" s="13" t="str">
        <f t="shared" ca="1" si="13"/>
        <v/>
      </c>
      <c r="O67" s="13" t="str">
        <f ca="1">IF($B67&lt;&gt;"",IF(INDIRECT("高専別学科リスト!"&amp;ADDRESS(MATCH($B67,高専別学科リスト!B:B,0),3))&lt;10,"0"&amp;INDIRECT("高専別学科リスト!"&amp;ADDRESS(MATCH($B67,高専別学科リスト!B:B,0),3)),INDIRECT("高専別学科リスト!"&amp;ADDRESS(MATCH($B67,高専別学科リスト!B:B,0),3))),"")</f>
        <v/>
      </c>
      <c r="P67" t="str">
        <f t="shared" ca="1" si="14"/>
        <v/>
      </c>
      <c r="Q67" t="str">
        <f t="shared" ca="1" si="15"/>
        <v/>
      </c>
      <c r="R67" t="str">
        <f t="shared" ref="R67:R101" si="17">IF($A67&lt;&gt;"",$E67,"")</f>
        <v/>
      </c>
      <c r="S67" s="13" t="str">
        <f t="shared" ref="S67:S101" si="18">IF($G67&lt;10,"0"&amp;$G67,$G67)</f>
        <v/>
      </c>
      <c r="T67" t="str">
        <f t="shared" ref="T67:T99" si="19">IF($A67&lt;&gt;"","【"&amp;$C67&amp;"】","")</f>
        <v/>
      </c>
    </row>
    <row r="68" spans="1:20">
      <c r="A68" s="1"/>
      <c r="B68" s="1"/>
      <c r="C68" s="40"/>
      <c r="D68" s="1"/>
      <c r="E68" s="1"/>
      <c r="F68" s="1"/>
      <c r="G68" s="12" t="str">
        <f t="shared" si="16"/>
        <v/>
      </c>
      <c r="H68" s="1"/>
      <c r="I68" s="1"/>
      <c r="J68" s="1"/>
      <c r="K68" s="1"/>
      <c r="L68" s="37" t="str">
        <f t="shared" ca="1" si="12"/>
        <v/>
      </c>
      <c r="N68" s="13" t="str">
        <f t="shared" ca="1" si="13"/>
        <v/>
      </c>
      <c r="O68" s="13" t="str">
        <f ca="1">IF($B68&lt;&gt;"",IF(INDIRECT("高専別学科リスト!"&amp;ADDRESS(MATCH($B68,高専別学科リスト!B:B,0),3))&lt;10,"0"&amp;INDIRECT("高専別学科リスト!"&amp;ADDRESS(MATCH($B68,高専別学科リスト!B:B,0),3)),INDIRECT("高専別学科リスト!"&amp;ADDRESS(MATCH($B68,高専別学科リスト!B:B,0),3))),"")</f>
        <v/>
      </c>
      <c r="P68" t="str">
        <f t="shared" ca="1" si="14"/>
        <v/>
      </c>
      <c r="Q68" t="str">
        <f t="shared" ca="1" si="15"/>
        <v/>
      </c>
      <c r="R68" t="str">
        <f t="shared" si="17"/>
        <v/>
      </c>
      <c r="S68" s="13" t="str">
        <f t="shared" si="18"/>
        <v/>
      </c>
      <c r="T68" t="str">
        <f t="shared" si="19"/>
        <v/>
      </c>
    </row>
    <row r="69" spans="1:20">
      <c r="A69" s="1"/>
      <c r="B69" s="1"/>
      <c r="C69" s="40"/>
      <c r="D69" s="1"/>
      <c r="E69" s="1"/>
      <c r="F69" s="1"/>
      <c r="G69" s="12" t="str">
        <f t="shared" si="16"/>
        <v/>
      </c>
      <c r="H69" s="1"/>
      <c r="I69" s="1"/>
      <c r="J69" s="1"/>
      <c r="K69" s="1"/>
      <c r="L69" s="37" t="str">
        <f t="shared" ca="1" si="12"/>
        <v/>
      </c>
      <c r="N69" s="13" t="str">
        <f t="shared" ca="1" si="13"/>
        <v/>
      </c>
      <c r="O69" s="13" t="str">
        <f ca="1">IF($B69&lt;&gt;"",IF(INDIRECT("高専別学科リスト!"&amp;ADDRESS(MATCH($B69,高専別学科リスト!B:B,0),3))&lt;10,"0"&amp;INDIRECT("高専別学科リスト!"&amp;ADDRESS(MATCH($B69,高専別学科リスト!B:B,0),3)),INDIRECT("高専別学科リスト!"&amp;ADDRESS(MATCH($B69,高専別学科リスト!B:B,0),3))),"")</f>
        <v/>
      </c>
      <c r="P69" t="str">
        <f t="shared" ca="1" si="14"/>
        <v/>
      </c>
      <c r="Q69" t="str">
        <f t="shared" ca="1" si="15"/>
        <v/>
      </c>
      <c r="R69" t="str">
        <f t="shared" si="17"/>
        <v/>
      </c>
      <c r="S69" s="13" t="str">
        <f t="shared" si="18"/>
        <v/>
      </c>
      <c r="T69" t="str">
        <f t="shared" si="19"/>
        <v/>
      </c>
    </row>
    <row r="70" spans="1:20">
      <c r="A70" s="1"/>
      <c r="B70" s="1"/>
      <c r="C70" s="40"/>
      <c r="D70" s="1"/>
      <c r="E70" s="1"/>
      <c r="F70" s="1"/>
      <c r="G70" s="12" t="str">
        <f t="shared" si="16"/>
        <v/>
      </c>
      <c r="H70" s="1"/>
      <c r="I70" s="1"/>
      <c r="J70" s="1"/>
      <c r="K70" s="1"/>
      <c r="L70" s="37" t="str">
        <f t="shared" ca="1" si="12"/>
        <v/>
      </c>
      <c r="N70" s="13" t="str">
        <f t="shared" ca="1" si="13"/>
        <v/>
      </c>
      <c r="O70" s="13" t="str">
        <f ca="1">IF($B70&lt;&gt;"",IF(INDIRECT("高専別学科リスト!"&amp;ADDRESS(MATCH($B70,高専別学科リスト!B:B,0),3))&lt;10,"0"&amp;INDIRECT("高専別学科リスト!"&amp;ADDRESS(MATCH($B70,高専別学科リスト!B:B,0),3)),INDIRECT("高専別学科リスト!"&amp;ADDRESS(MATCH($B70,高専別学科リスト!B:B,0),3))),"")</f>
        <v/>
      </c>
      <c r="P70" t="str">
        <f t="shared" ca="1" si="14"/>
        <v/>
      </c>
      <c r="Q70" t="str">
        <f t="shared" ca="1" si="15"/>
        <v/>
      </c>
      <c r="R70" t="str">
        <f t="shared" si="17"/>
        <v/>
      </c>
      <c r="S70" s="13" t="str">
        <f t="shared" si="18"/>
        <v/>
      </c>
      <c r="T70" t="str">
        <f t="shared" si="19"/>
        <v/>
      </c>
    </row>
    <row r="71" spans="1:20">
      <c r="A71" s="1"/>
      <c r="B71" s="1"/>
      <c r="C71" s="40"/>
      <c r="D71" s="1"/>
      <c r="E71" s="1"/>
      <c r="F71" s="1"/>
      <c r="G71" s="12" t="str">
        <f t="shared" si="16"/>
        <v/>
      </c>
      <c r="H71" s="1"/>
      <c r="I71" s="1"/>
      <c r="J71" s="1"/>
      <c r="K71" s="1"/>
      <c r="L71" s="37" t="str">
        <f t="shared" ca="1" si="12"/>
        <v/>
      </c>
      <c r="N71" s="13" t="str">
        <f t="shared" ca="1" si="13"/>
        <v/>
      </c>
      <c r="O71" s="13" t="str">
        <f ca="1">IF($B71&lt;&gt;"",IF(INDIRECT("高専別学科リスト!"&amp;ADDRESS(MATCH($B71,高専別学科リスト!B:B,0),3))&lt;10,"0"&amp;INDIRECT("高専別学科リスト!"&amp;ADDRESS(MATCH($B71,高専別学科リスト!B:B,0),3)),INDIRECT("高専別学科リスト!"&amp;ADDRESS(MATCH($B71,高専別学科リスト!B:B,0),3))),"")</f>
        <v/>
      </c>
      <c r="P71" t="str">
        <f t="shared" ca="1" si="14"/>
        <v/>
      </c>
      <c r="Q71" t="str">
        <f t="shared" ca="1" si="15"/>
        <v/>
      </c>
      <c r="R71" t="str">
        <f t="shared" si="17"/>
        <v/>
      </c>
      <c r="S71" s="13" t="str">
        <f t="shared" si="18"/>
        <v/>
      </c>
      <c r="T71" t="str">
        <f t="shared" si="19"/>
        <v/>
      </c>
    </row>
    <row r="72" spans="1:20">
      <c r="A72" s="1"/>
      <c r="B72" s="1"/>
      <c r="C72" s="40"/>
      <c r="D72" s="1"/>
      <c r="E72" s="1"/>
      <c r="F72" s="1"/>
      <c r="G72" s="12" t="str">
        <f t="shared" si="16"/>
        <v/>
      </c>
      <c r="H72" s="1"/>
      <c r="I72" s="1"/>
      <c r="J72" s="1"/>
      <c r="K72" s="1"/>
      <c r="L72" s="37" t="str">
        <f t="shared" ca="1" si="12"/>
        <v/>
      </c>
      <c r="N72" s="13" t="str">
        <f t="shared" ca="1" si="13"/>
        <v/>
      </c>
      <c r="O72" s="13" t="str">
        <f ca="1">IF($B72&lt;&gt;"",IF(INDIRECT("高専別学科リスト!"&amp;ADDRESS(MATCH($B72,高専別学科リスト!B:B,0),3))&lt;10,"0"&amp;INDIRECT("高専別学科リスト!"&amp;ADDRESS(MATCH($B72,高専別学科リスト!B:B,0),3)),INDIRECT("高専別学科リスト!"&amp;ADDRESS(MATCH($B72,高専別学科リスト!B:B,0),3))),"")</f>
        <v/>
      </c>
      <c r="P72" t="str">
        <f t="shared" ca="1" si="14"/>
        <v/>
      </c>
      <c r="Q72" t="str">
        <f t="shared" ca="1" si="15"/>
        <v/>
      </c>
      <c r="R72" t="str">
        <f t="shared" si="17"/>
        <v/>
      </c>
      <c r="S72" s="13" t="str">
        <f t="shared" si="18"/>
        <v/>
      </c>
      <c r="T72" t="str">
        <f t="shared" si="19"/>
        <v/>
      </c>
    </row>
    <row r="73" spans="1:20">
      <c r="A73" s="1"/>
      <c r="B73" s="1"/>
      <c r="C73" s="40"/>
      <c r="D73" s="1"/>
      <c r="E73" s="1"/>
      <c r="F73" s="1"/>
      <c r="G73" s="12" t="str">
        <f t="shared" si="16"/>
        <v/>
      </c>
      <c r="H73" s="1"/>
      <c r="I73" s="1"/>
      <c r="J73" s="1"/>
      <c r="K73" s="1"/>
      <c r="L73" s="37" t="str">
        <f t="shared" ca="1" si="12"/>
        <v/>
      </c>
      <c r="N73" s="13" t="str">
        <f t="shared" ca="1" si="13"/>
        <v/>
      </c>
      <c r="O73" s="13" t="str">
        <f ca="1">IF($B73&lt;&gt;"",IF(INDIRECT("高専別学科リスト!"&amp;ADDRESS(MATCH($B73,高専別学科リスト!B:B,0),3))&lt;10,"0"&amp;INDIRECT("高専別学科リスト!"&amp;ADDRESS(MATCH($B73,高専別学科リスト!B:B,0),3)),INDIRECT("高専別学科リスト!"&amp;ADDRESS(MATCH($B73,高専別学科リスト!B:B,0),3))),"")</f>
        <v/>
      </c>
      <c r="P73" t="str">
        <f t="shared" ca="1" si="14"/>
        <v/>
      </c>
      <c r="Q73" t="str">
        <f t="shared" ca="1" si="15"/>
        <v/>
      </c>
      <c r="R73" t="str">
        <f t="shared" si="17"/>
        <v/>
      </c>
      <c r="S73" s="13" t="str">
        <f t="shared" si="18"/>
        <v/>
      </c>
      <c r="T73" t="str">
        <f t="shared" si="19"/>
        <v/>
      </c>
    </row>
    <row r="74" spans="1:20">
      <c r="A74" s="1"/>
      <c r="B74" s="1"/>
      <c r="C74" s="40"/>
      <c r="D74" s="1"/>
      <c r="E74" s="1"/>
      <c r="F74" s="1"/>
      <c r="G74" s="12" t="str">
        <f t="shared" si="16"/>
        <v/>
      </c>
      <c r="H74" s="1"/>
      <c r="I74" s="1"/>
      <c r="J74" s="1"/>
      <c r="K74" s="1"/>
      <c r="L74" s="37" t="str">
        <f t="shared" ca="1" si="12"/>
        <v/>
      </c>
      <c r="N74" s="13" t="str">
        <f t="shared" ca="1" si="13"/>
        <v/>
      </c>
      <c r="O74" s="13" t="str">
        <f ca="1">IF($B74&lt;&gt;"",IF(INDIRECT("高専別学科リスト!"&amp;ADDRESS(MATCH($B74,高専別学科リスト!B:B,0),3))&lt;10,"0"&amp;INDIRECT("高専別学科リスト!"&amp;ADDRESS(MATCH($B74,高専別学科リスト!B:B,0),3)),INDIRECT("高専別学科リスト!"&amp;ADDRESS(MATCH($B74,高専別学科リスト!B:B,0),3))),"")</f>
        <v/>
      </c>
      <c r="P74" t="str">
        <f t="shared" ca="1" si="14"/>
        <v/>
      </c>
      <c r="Q74" t="str">
        <f t="shared" ca="1" si="15"/>
        <v/>
      </c>
      <c r="R74" t="str">
        <f t="shared" si="17"/>
        <v/>
      </c>
      <c r="S74" s="13" t="str">
        <f t="shared" si="18"/>
        <v/>
      </c>
      <c r="T74" t="str">
        <f t="shared" si="19"/>
        <v/>
      </c>
    </row>
    <row r="75" spans="1:20">
      <c r="A75" s="1"/>
      <c r="B75" s="1"/>
      <c r="C75" s="40"/>
      <c r="D75" s="1"/>
      <c r="E75" s="1"/>
      <c r="F75" s="1"/>
      <c r="G75" s="12" t="str">
        <f t="shared" si="16"/>
        <v/>
      </c>
      <c r="H75" s="1"/>
      <c r="I75" s="1"/>
      <c r="J75" s="1"/>
      <c r="K75" s="1"/>
      <c r="L75" s="37" t="str">
        <f t="shared" ca="1" si="12"/>
        <v/>
      </c>
      <c r="N75" s="13" t="str">
        <f t="shared" ca="1" si="13"/>
        <v/>
      </c>
      <c r="O75" s="13" t="str">
        <f ca="1">IF($B75&lt;&gt;"",IF(INDIRECT("高専別学科リスト!"&amp;ADDRESS(MATCH($B75,高専別学科リスト!B:B,0),3))&lt;10,"0"&amp;INDIRECT("高専別学科リスト!"&amp;ADDRESS(MATCH($B75,高専別学科リスト!B:B,0),3)),INDIRECT("高専別学科リスト!"&amp;ADDRESS(MATCH($B75,高専別学科リスト!B:B,0),3))),"")</f>
        <v/>
      </c>
      <c r="P75" t="str">
        <f t="shared" ca="1" si="14"/>
        <v/>
      </c>
      <c r="Q75" t="str">
        <f t="shared" ca="1" si="15"/>
        <v/>
      </c>
      <c r="R75" t="str">
        <f t="shared" si="17"/>
        <v/>
      </c>
      <c r="S75" s="13" t="str">
        <f t="shared" si="18"/>
        <v/>
      </c>
      <c r="T75" t="str">
        <f t="shared" si="19"/>
        <v/>
      </c>
    </row>
    <row r="76" spans="1:20">
      <c r="A76" s="1"/>
      <c r="B76" s="1"/>
      <c r="C76" s="40"/>
      <c r="D76" s="1"/>
      <c r="E76" s="1"/>
      <c r="F76" s="1"/>
      <c r="G76" s="12" t="str">
        <f t="shared" si="16"/>
        <v/>
      </c>
      <c r="H76" s="1"/>
      <c r="I76" s="1"/>
      <c r="J76" s="1"/>
      <c r="K76" s="1"/>
      <c r="L76" s="37" t="str">
        <f t="shared" ca="1" si="12"/>
        <v/>
      </c>
      <c r="N76" s="13" t="str">
        <f t="shared" ca="1" si="13"/>
        <v/>
      </c>
      <c r="O76" s="13" t="str">
        <f ca="1">IF($B76&lt;&gt;"",IF(INDIRECT("高専別学科リスト!"&amp;ADDRESS(MATCH($B76,高専別学科リスト!B:B,0),3))&lt;10,"0"&amp;INDIRECT("高専別学科リスト!"&amp;ADDRESS(MATCH($B76,高専別学科リスト!B:B,0),3)),INDIRECT("高専別学科リスト!"&amp;ADDRESS(MATCH($B76,高専別学科リスト!B:B,0),3))),"")</f>
        <v/>
      </c>
      <c r="P76" t="str">
        <f t="shared" ca="1" si="14"/>
        <v/>
      </c>
      <c r="Q76" t="str">
        <f t="shared" ca="1" si="15"/>
        <v/>
      </c>
      <c r="R76" t="str">
        <f t="shared" si="17"/>
        <v/>
      </c>
      <c r="S76" s="13" t="str">
        <f t="shared" si="18"/>
        <v/>
      </c>
      <c r="T76" t="str">
        <f t="shared" si="19"/>
        <v/>
      </c>
    </row>
    <row r="77" spans="1:20">
      <c r="A77" s="1"/>
      <c r="B77" s="1"/>
      <c r="C77" s="40"/>
      <c r="D77" s="1"/>
      <c r="E77" s="1"/>
      <c r="F77" s="1"/>
      <c r="G77" s="12" t="str">
        <f t="shared" si="16"/>
        <v/>
      </c>
      <c r="H77" s="1"/>
      <c r="I77" s="1"/>
      <c r="J77" s="1"/>
      <c r="K77" s="1"/>
      <c r="L77" s="37" t="str">
        <f t="shared" ca="1" si="12"/>
        <v/>
      </c>
      <c r="N77" s="13" t="str">
        <f t="shared" ca="1" si="13"/>
        <v/>
      </c>
      <c r="O77" s="13" t="str">
        <f ca="1">IF($B77&lt;&gt;"",IF(INDIRECT("高専別学科リスト!"&amp;ADDRESS(MATCH($B77,高専別学科リスト!B:B,0),3))&lt;10,"0"&amp;INDIRECT("高専別学科リスト!"&amp;ADDRESS(MATCH($B77,高専別学科リスト!B:B,0),3)),INDIRECT("高専別学科リスト!"&amp;ADDRESS(MATCH($B77,高専別学科リスト!B:B,0),3))),"")</f>
        <v/>
      </c>
      <c r="P77" t="str">
        <f t="shared" ca="1" si="14"/>
        <v/>
      </c>
      <c r="Q77" t="str">
        <f t="shared" ca="1" si="15"/>
        <v/>
      </c>
      <c r="R77" t="str">
        <f t="shared" si="17"/>
        <v/>
      </c>
      <c r="S77" s="13" t="str">
        <f t="shared" si="18"/>
        <v/>
      </c>
      <c r="T77" t="str">
        <f t="shared" si="19"/>
        <v/>
      </c>
    </row>
    <row r="78" spans="1:20">
      <c r="A78" s="1"/>
      <c r="B78" s="1"/>
      <c r="C78" s="40"/>
      <c r="D78" s="1"/>
      <c r="E78" s="1"/>
      <c r="F78" s="1"/>
      <c r="G78" s="12" t="str">
        <f t="shared" si="16"/>
        <v/>
      </c>
      <c r="H78" s="1"/>
      <c r="I78" s="1"/>
      <c r="J78" s="1"/>
      <c r="K78" s="1"/>
      <c r="L78" s="37" t="str">
        <f t="shared" ca="1" si="12"/>
        <v/>
      </c>
      <c r="N78" s="13" t="str">
        <f t="shared" ca="1" si="13"/>
        <v/>
      </c>
      <c r="O78" s="13" t="str">
        <f ca="1">IF($B78&lt;&gt;"",IF(INDIRECT("高専別学科リスト!"&amp;ADDRESS(MATCH($B78,高専別学科リスト!B:B,0),3))&lt;10,"0"&amp;INDIRECT("高専別学科リスト!"&amp;ADDRESS(MATCH($B78,高専別学科リスト!B:B,0),3)),INDIRECT("高専別学科リスト!"&amp;ADDRESS(MATCH($B78,高専別学科リスト!B:B,0),3))),"")</f>
        <v/>
      </c>
      <c r="P78" t="str">
        <f t="shared" ca="1" si="14"/>
        <v/>
      </c>
      <c r="Q78" t="str">
        <f t="shared" ca="1" si="15"/>
        <v/>
      </c>
      <c r="R78" t="str">
        <f t="shared" si="17"/>
        <v/>
      </c>
      <c r="S78" s="13" t="str">
        <f t="shared" si="18"/>
        <v/>
      </c>
      <c r="T78" t="str">
        <f t="shared" si="19"/>
        <v/>
      </c>
    </row>
    <row r="79" spans="1:20">
      <c r="A79" s="1"/>
      <c r="B79" s="1"/>
      <c r="C79" s="40"/>
      <c r="D79" s="1"/>
      <c r="E79" s="1"/>
      <c r="F79" s="1"/>
      <c r="G79" s="12" t="str">
        <f t="shared" si="16"/>
        <v/>
      </c>
      <c r="H79" s="1"/>
      <c r="I79" s="1"/>
      <c r="J79" s="1"/>
      <c r="K79" s="1"/>
      <c r="L79" s="37" t="str">
        <f t="shared" ca="1" si="12"/>
        <v/>
      </c>
      <c r="N79" s="13" t="str">
        <f t="shared" ca="1" si="13"/>
        <v/>
      </c>
      <c r="O79" s="13" t="str">
        <f ca="1">IF($B79&lt;&gt;"",IF(INDIRECT("高専別学科リスト!"&amp;ADDRESS(MATCH($B79,高専別学科リスト!B:B,0),3))&lt;10,"0"&amp;INDIRECT("高専別学科リスト!"&amp;ADDRESS(MATCH($B79,高専別学科リスト!B:B,0),3)),INDIRECT("高専別学科リスト!"&amp;ADDRESS(MATCH($B79,高専別学科リスト!B:B,0),3))),"")</f>
        <v/>
      </c>
      <c r="P79" t="str">
        <f t="shared" ca="1" si="14"/>
        <v/>
      </c>
      <c r="Q79" t="str">
        <f t="shared" ca="1" si="15"/>
        <v/>
      </c>
      <c r="R79" t="str">
        <f t="shared" si="17"/>
        <v/>
      </c>
      <c r="S79" s="13" t="str">
        <f t="shared" si="18"/>
        <v/>
      </c>
      <c r="T79" t="str">
        <f t="shared" si="19"/>
        <v/>
      </c>
    </row>
    <row r="80" spans="1:20">
      <c r="A80" s="1"/>
      <c r="B80" s="1"/>
      <c r="C80" s="40"/>
      <c r="D80" s="1"/>
      <c r="E80" s="1"/>
      <c r="F80" s="1"/>
      <c r="G80" s="12" t="str">
        <f t="shared" si="16"/>
        <v/>
      </c>
      <c r="H80" s="1"/>
      <c r="I80" s="1"/>
      <c r="J80" s="1"/>
      <c r="K80" s="1"/>
      <c r="L80" s="37" t="str">
        <f t="shared" ca="1" si="12"/>
        <v/>
      </c>
      <c r="N80" s="13" t="str">
        <f t="shared" ca="1" si="13"/>
        <v/>
      </c>
      <c r="O80" s="13" t="str">
        <f ca="1">IF($B80&lt;&gt;"",IF(INDIRECT("高専別学科リスト!"&amp;ADDRESS(MATCH($B80,高専別学科リスト!B:B,0),3))&lt;10,"0"&amp;INDIRECT("高専別学科リスト!"&amp;ADDRESS(MATCH($B80,高専別学科リスト!B:B,0),3)),INDIRECT("高専別学科リスト!"&amp;ADDRESS(MATCH($B80,高専別学科リスト!B:B,0),3))),"")</f>
        <v/>
      </c>
      <c r="P80" t="str">
        <f t="shared" ca="1" si="14"/>
        <v/>
      </c>
      <c r="Q80" t="str">
        <f t="shared" ca="1" si="15"/>
        <v/>
      </c>
      <c r="R80" t="str">
        <f t="shared" si="17"/>
        <v/>
      </c>
      <c r="S80" s="13" t="str">
        <f t="shared" si="18"/>
        <v/>
      </c>
      <c r="T80" t="str">
        <f t="shared" si="19"/>
        <v/>
      </c>
    </row>
    <row r="81" spans="1:20">
      <c r="A81" s="1"/>
      <c r="B81" s="1"/>
      <c r="C81" s="40"/>
      <c r="D81" s="1"/>
      <c r="E81" s="1"/>
      <c r="F81" s="1"/>
      <c r="G81" s="12" t="str">
        <f t="shared" si="16"/>
        <v/>
      </c>
      <c r="H81" s="1"/>
      <c r="I81" s="1"/>
      <c r="J81" s="1"/>
      <c r="K81" s="1"/>
      <c r="L81" s="37" t="str">
        <f t="shared" ca="1" si="12"/>
        <v/>
      </c>
      <c r="N81" s="13" t="str">
        <f t="shared" ca="1" si="13"/>
        <v/>
      </c>
      <c r="O81" s="13" t="str">
        <f ca="1">IF($B81&lt;&gt;"",IF(INDIRECT("高専別学科リスト!"&amp;ADDRESS(MATCH($B81,高専別学科リスト!B:B,0),3))&lt;10,"0"&amp;INDIRECT("高専別学科リスト!"&amp;ADDRESS(MATCH($B81,高専別学科リスト!B:B,0),3)),INDIRECT("高専別学科リスト!"&amp;ADDRESS(MATCH($B81,高専別学科リスト!B:B,0),3))),"")</f>
        <v/>
      </c>
      <c r="P81" t="str">
        <f t="shared" ca="1" si="14"/>
        <v/>
      </c>
      <c r="Q81" t="str">
        <f t="shared" ca="1" si="15"/>
        <v/>
      </c>
      <c r="R81" t="str">
        <f t="shared" si="17"/>
        <v/>
      </c>
      <c r="S81" s="13" t="str">
        <f t="shared" si="18"/>
        <v/>
      </c>
      <c r="T81" t="str">
        <f t="shared" si="19"/>
        <v/>
      </c>
    </row>
    <row r="82" spans="1:20">
      <c r="A82" s="1"/>
      <c r="B82" s="1"/>
      <c r="C82" s="40"/>
      <c r="D82" s="1"/>
      <c r="E82" s="1"/>
      <c r="F82" s="1"/>
      <c r="G82" s="12" t="str">
        <f t="shared" si="16"/>
        <v/>
      </c>
      <c r="H82" s="1"/>
      <c r="I82" s="1"/>
      <c r="J82" s="1"/>
      <c r="K82" s="1"/>
      <c r="L82" s="37" t="str">
        <f t="shared" ca="1" si="12"/>
        <v/>
      </c>
      <c r="N82" s="13" t="str">
        <f t="shared" ca="1" si="13"/>
        <v/>
      </c>
      <c r="O82" s="13" t="str">
        <f ca="1">IF($B82&lt;&gt;"",IF(INDIRECT("高専別学科リスト!"&amp;ADDRESS(MATCH($B82,高専別学科リスト!B:B,0),3))&lt;10,"0"&amp;INDIRECT("高専別学科リスト!"&amp;ADDRESS(MATCH($B82,高専別学科リスト!B:B,0),3)),INDIRECT("高専別学科リスト!"&amp;ADDRESS(MATCH($B82,高専別学科リスト!B:B,0),3))),"")</f>
        <v/>
      </c>
      <c r="P82" t="str">
        <f t="shared" ca="1" si="14"/>
        <v/>
      </c>
      <c r="Q82" t="str">
        <f t="shared" ca="1" si="15"/>
        <v/>
      </c>
      <c r="R82" t="str">
        <f t="shared" si="17"/>
        <v/>
      </c>
      <c r="S82" s="13" t="str">
        <f t="shared" si="18"/>
        <v/>
      </c>
      <c r="T82" t="str">
        <f t="shared" si="19"/>
        <v/>
      </c>
    </row>
    <row r="83" spans="1:20">
      <c r="A83" s="1"/>
      <c r="B83" s="1"/>
      <c r="C83" s="40"/>
      <c r="D83" s="1"/>
      <c r="E83" s="1"/>
      <c r="F83" s="1"/>
      <c r="G83" s="12" t="str">
        <f t="shared" si="16"/>
        <v/>
      </c>
      <c r="H83" s="1"/>
      <c r="I83" s="1"/>
      <c r="J83" s="1"/>
      <c r="K83" s="1"/>
      <c r="L83" s="37" t="str">
        <f t="shared" ca="1" si="12"/>
        <v/>
      </c>
      <c r="N83" s="13" t="str">
        <f t="shared" ca="1" si="13"/>
        <v/>
      </c>
      <c r="O83" s="13" t="str">
        <f ca="1">IF($B83&lt;&gt;"",IF(INDIRECT("高専別学科リスト!"&amp;ADDRESS(MATCH($B83,高専別学科リスト!B:B,0),3))&lt;10,"0"&amp;INDIRECT("高専別学科リスト!"&amp;ADDRESS(MATCH($B83,高専別学科リスト!B:B,0),3)),INDIRECT("高専別学科リスト!"&amp;ADDRESS(MATCH($B83,高専別学科リスト!B:B,0),3))),"")</f>
        <v/>
      </c>
      <c r="P83" t="str">
        <f t="shared" ca="1" si="14"/>
        <v/>
      </c>
      <c r="Q83" t="str">
        <f t="shared" ca="1" si="15"/>
        <v/>
      </c>
      <c r="R83" t="str">
        <f t="shared" si="17"/>
        <v/>
      </c>
      <c r="S83" s="13" t="str">
        <f t="shared" si="18"/>
        <v/>
      </c>
      <c r="T83" t="str">
        <f t="shared" si="19"/>
        <v/>
      </c>
    </row>
    <row r="84" spans="1:20">
      <c r="A84" s="1"/>
      <c r="B84" s="1"/>
      <c r="C84" s="40"/>
      <c r="D84" s="1"/>
      <c r="E84" s="1"/>
      <c r="F84" s="1"/>
      <c r="G84" s="12" t="str">
        <f t="shared" si="16"/>
        <v/>
      </c>
      <c r="H84" s="1"/>
      <c r="I84" s="1"/>
      <c r="J84" s="1"/>
      <c r="K84" s="1"/>
      <c r="L84" s="37" t="str">
        <f t="shared" ca="1" si="12"/>
        <v/>
      </c>
      <c r="N84" s="13" t="str">
        <f t="shared" ca="1" si="13"/>
        <v/>
      </c>
      <c r="O84" s="13" t="str">
        <f ca="1">IF($B84&lt;&gt;"",IF(INDIRECT("高専別学科リスト!"&amp;ADDRESS(MATCH($B84,高専別学科リスト!B:B,0),3))&lt;10,"0"&amp;INDIRECT("高専別学科リスト!"&amp;ADDRESS(MATCH($B84,高専別学科リスト!B:B,0),3)),INDIRECT("高専別学科リスト!"&amp;ADDRESS(MATCH($B84,高専別学科リスト!B:B,0),3))),"")</f>
        <v/>
      </c>
      <c r="P84" t="str">
        <f t="shared" ca="1" si="14"/>
        <v/>
      </c>
      <c r="Q84" t="str">
        <f t="shared" ca="1" si="15"/>
        <v/>
      </c>
      <c r="R84" t="str">
        <f t="shared" si="17"/>
        <v/>
      </c>
      <c r="S84" s="13" t="str">
        <f t="shared" si="18"/>
        <v/>
      </c>
      <c r="T84" t="str">
        <f t="shared" si="19"/>
        <v/>
      </c>
    </row>
    <row r="85" spans="1:20">
      <c r="A85" s="1"/>
      <c r="B85" s="1"/>
      <c r="C85" s="40"/>
      <c r="D85" s="1"/>
      <c r="E85" s="1"/>
      <c r="F85" s="1"/>
      <c r="G85" s="12" t="str">
        <f t="shared" si="16"/>
        <v/>
      </c>
      <c r="H85" s="1"/>
      <c r="I85" s="1"/>
      <c r="J85" s="1"/>
      <c r="K85" s="1"/>
      <c r="L85" s="37" t="str">
        <f t="shared" ca="1" si="12"/>
        <v/>
      </c>
      <c r="N85" s="13" t="str">
        <f t="shared" ca="1" si="13"/>
        <v/>
      </c>
      <c r="O85" s="13" t="str">
        <f ca="1">IF($B85&lt;&gt;"",IF(INDIRECT("高専別学科リスト!"&amp;ADDRESS(MATCH($B85,高専別学科リスト!B:B,0),3))&lt;10,"0"&amp;INDIRECT("高専別学科リスト!"&amp;ADDRESS(MATCH($B85,高専別学科リスト!B:B,0),3)),INDIRECT("高専別学科リスト!"&amp;ADDRESS(MATCH($B85,高専別学科リスト!B:B,0),3))),"")</f>
        <v/>
      </c>
      <c r="P85" t="str">
        <f t="shared" ca="1" si="14"/>
        <v/>
      </c>
      <c r="Q85" t="str">
        <f t="shared" ca="1" si="15"/>
        <v/>
      </c>
      <c r="R85" t="str">
        <f t="shared" si="17"/>
        <v/>
      </c>
      <c r="S85" s="13" t="str">
        <f t="shared" si="18"/>
        <v/>
      </c>
      <c r="T85" t="str">
        <f t="shared" si="19"/>
        <v/>
      </c>
    </row>
    <row r="86" spans="1:20">
      <c r="A86" s="1"/>
      <c r="B86" s="1"/>
      <c r="C86" s="40"/>
      <c r="D86" s="1"/>
      <c r="E86" s="1"/>
      <c r="F86" s="1"/>
      <c r="G86" s="12" t="str">
        <f t="shared" si="16"/>
        <v/>
      </c>
      <c r="H86" s="1"/>
      <c r="I86" s="1"/>
      <c r="J86" s="1"/>
      <c r="K86" s="1"/>
      <c r="L86" s="37" t="str">
        <f t="shared" ca="1" si="12"/>
        <v/>
      </c>
      <c r="N86" s="13" t="str">
        <f t="shared" ca="1" si="13"/>
        <v/>
      </c>
      <c r="O86" s="13" t="str">
        <f ca="1">IF($B86&lt;&gt;"",IF(INDIRECT("高専別学科リスト!"&amp;ADDRESS(MATCH($B86,高専別学科リスト!B:B,0),3))&lt;10,"0"&amp;INDIRECT("高専別学科リスト!"&amp;ADDRESS(MATCH($B86,高専別学科リスト!B:B,0),3)),INDIRECT("高専別学科リスト!"&amp;ADDRESS(MATCH($B86,高専別学科リスト!B:B,0),3))),"")</f>
        <v/>
      </c>
      <c r="P86" t="str">
        <f t="shared" ca="1" si="14"/>
        <v/>
      </c>
      <c r="Q86" t="str">
        <f t="shared" ca="1" si="15"/>
        <v/>
      </c>
      <c r="R86" t="str">
        <f t="shared" si="17"/>
        <v/>
      </c>
      <c r="S86" s="13" t="str">
        <f t="shared" si="18"/>
        <v/>
      </c>
      <c r="T86" t="str">
        <f t="shared" si="19"/>
        <v/>
      </c>
    </row>
    <row r="87" spans="1:20">
      <c r="A87" s="1"/>
      <c r="B87" s="1"/>
      <c r="C87" s="40"/>
      <c r="D87" s="1"/>
      <c r="E87" s="1"/>
      <c r="F87" s="1"/>
      <c r="G87" s="12" t="str">
        <f t="shared" si="16"/>
        <v/>
      </c>
      <c r="H87" s="1"/>
      <c r="I87" s="1"/>
      <c r="J87" s="1"/>
      <c r="K87" s="1"/>
      <c r="L87" s="37" t="str">
        <f t="shared" ca="1" si="12"/>
        <v/>
      </c>
      <c r="N87" s="13" t="str">
        <f t="shared" ca="1" si="13"/>
        <v/>
      </c>
      <c r="O87" s="13" t="str">
        <f ca="1">IF($B87&lt;&gt;"",IF(INDIRECT("高専別学科リスト!"&amp;ADDRESS(MATCH($B87,高専別学科リスト!B:B,0),3))&lt;10,"0"&amp;INDIRECT("高専別学科リスト!"&amp;ADDRESS(MATCH($B87,高専別学科リスト!B:B,0),3)),INDIRECT("高専別学科リスト!"&amp;ADDRESS(MATCH($B87,高専別学科リスト!B:B,0),3))),"")</f>
        <v/>
      </c>
      <c r="P87" t="str">
        <f t="shared" ca="1" si="14"/>
        <v/>
      </c>
      <c r="Q87" t="str">
        <f t="shared" ca="1" si="15"/>
        <v/>
      </c>
      <c r="R87" t="str">
        <f t="shared" si="17"/>
        <v/>
      </c>
      <c r="S87" s="13" t="str">
        <f t="shared" si="18"/>
        <v/>
      </c>
      <c r="T87" t="str">
        <f t="shared" si="19"/>
        <v/>
      </c>
    </row>
    <row r="88" spans="1:20">
      <c r="A88" s="1"/>
      <c r="B88" s="1"/>
      <c r="C88" s="40"/>
      <c r="D88" s="1"/>
      <c r="E88" s="1"/>
      <c r="F88" s="1"/>
      <c r="G88" s="12" t="str">
        <f t="shared" si="16"/>
        <v/>
      </c>
      <c r="H88" s="1"/>
      <c r="I88" s="1"/>
      <c r="J88" s="1"/>
      <c r="K88" s="1"/>
      <c r="L88" s="37" t="str">
        <f t="shared" ca="1" si="12"/>
        <v/>
      </c>
      <c r="N88" s="13" t="str">
        <f t="shared" ca="1" si="13"/>
        <v/>
      </c>
      <c r="O88" s="13" t="str">
        <f ca="1">IF($B88&lt;&gt;"",IF(INDIRECT("高専別学科リスト!"&amp;ADDRESS(MATCH($B88,高専別学科リスト!B:B,0),3))&lt;10,"0"&amp;INDIRECT("高専別学科リスト!"&amp;ADDRESS(MATCH($B88,高専別学科リスト!B:B,0),3)),INDIRECT("高専別学科リスト!"&amp;ADDRESS(MATCH($B88,高専別学科リスト!B:B,0),3))),"")</f>
        <v/>
      </c>
      <c r="P88" t="str">
        <f t="shared" ca="1" si="14"/>
        <v/>
      </c>
      <c r="Q88" t="str">
        <f t="shared" ca="1" si="15"/>
        <v/>
      </c>
      <c r="R88" t="str">
        <f t="shared" si="17"/>
        <v/>
      </c>
      <c r="S88" s="13" t="str">
        <f t="shared" si="18"/>
        <v/>
      </c>
      <c r="T88" t="str">
        <f t="shared" si="19"/>
        <v/>
      </c>
    </row>
    <row r="89" spans="1:20">
      <c r="A89" s="1"/>
      <c r="B89" s="1"/>
      <c r="C89" s="40"/>
      <c r="D89" s="1"/>
      <c r="E89" s="1"/>
      <c r="F89" s="1"/>
      <c r="G89" s="12" t="str">
        <f t="shared" si="16"/>
        <v/>
      </c>
      <c r="H89" s="1"/>
      <c r="I89" s="1"/>
      <c r="J89" s="1"/>
      <c r="K89" s="1"/>
      <c r="L89" s="37" t="str">
        <f t="shared" ca="1" si="12"/>
        <v/>
      </c>
      <c r="N89" s="13" t="str">
        <f t="shared" ca="1" si="13"/>
        <v/>
      </c>
      <c r="O89" s="13" t="str">
        <f ca="1">IF($B89&lt;&gt;"",IF(INDIRECT("高専別学科リスト!"&amp;ADDRESS(MATCH($B89,高専別学科リスト!B:B,0),3))&lt;10,"0"&amp;INDIRECT("高専別学科リスト!"&amp;ADDRESS(MATCH($B89,高専別学科リスト!B:B,0),3)),INDIRECT("高専別学科リスト!"&amp;ADDRESS(MATCH($B89,高専別学科リスト!B:B,0),3))),"")</f>
        <v/>
      </c>
      <c r="P89" t="str">
        <f t="shared" ca="1" si="14"/>
        <v/>
      </c>
      <c r="Q89" t="str">
        <f t="shared" ca="1" si="15"/>
        <v/>
      </c>
      <c r="R89" t="str">
        <f t="shared" si="17"/>
        <v/>
      </c>
      <c r="S89" s="13" t="str">
        <f t="shared" si="18"/>
        <v/>
      </c>
      <c r="T89" t="str">
        <f t="shared" si="19"/>
        <v/>
      </c>
    </row>
    <row r="90" spans="1:20">
      <c r="A90" s="1"/>
      <c r="B90" s="1"/>
      <c r="C90" s="40"/>
      <c r="D90" s="1"/>
      <c r="E90" s="1"/>
      <c r="F90" s="1"/>
      <c r="G90" s="12" t="str">
        <f t="shared" si="16"/>
        <v/>
      </c>
      <c r="H90" s="1"/>
      <c r="I90" s="1"/>
      <c r="J90" s="1"/>
      <c r="K90" s="1"/>
      <c r="L90" s="37" t="str">
        <f t="shared" ca="1" si="12"/>
        <v/>
      </c>
      <c r="N90" s="13" t="str">
        <f t="shared" ca="1" si="13"/>
        <v/>
      </c>
      <c r="O90" s="13" t="str">
        <f ca="1">IF($B90&lt;&gt;"",IF(INDIRECT("高専別学科リスト!"&amp;ADDRESS(MATCH($B90,高専別学科リスト!B:B,0),3))&lt;10,"0"&amp;INDIRECT("高専別学科リスト!"&amp;ADDRESS(MATCH($B90,高専別学科リスト!B:B,0),3)),INDIRECT("高専別学科リスト!"&amp;ADDRESS(MATCH($B90,高専別学科リスト!B:B,0),3))),"")</f>
        <v/>
      </c>
      <c r="P90" t="str">
        <f t="shared" ca="1" si="14"/>
        <v/>
      </c>
      <c r="Q90" t="str">
        <f t="shared" ca="1" si="15"/>
        <v/>
      </c>
      <c r="R90" t="str">
        <f t="shared" si="17"/>
        <v/>
      </c>
      <c r="S90" s="13" t="str">
        <f t="shared" si="18"/>
        <v/>
      </c>
      <c r="T90" t="str">
        <f t="shared" si="19"/>
        <v/>
      </c>
    </row>
    <row r="91" spans="1:20">
      <c r="A91" s="1"/>
      <c r="B91" s="1"/>
      <c r="C91" s="40"/>
      <c r="D91" s="1"/>
      <c r="E91" s="1"/>
      <c r="F91" s="1"/>
      <c r="G91" s="12" t="str">
        <f t="shared" si="16"/>
        <v/>
      </c>
      <c r="H91" s="1"/>
      <c r="I91" s="1"/>
      <c r="J91" s="1"/>
      <c r="K91" s="1"/>
      <c r="L91" s="37" t="str">
        <f t="shared" ca="1" si="12"/>
        <v/>
      </c>
      <c r="N91" s="13" t="str">
        <f t="shared" ca="1" si="13"/>
        <v/>
      </c>
      <c r="O91" s="13" t="str">
        <f ca="1">IF($B91&lt;&gt;"",IF(INDIRECT("高専別学科リスト!"&amp;ADDRESS(MATCH($B91,高専別学科リスト!B:B,0),3))&lt;10,"0"&amp;INDIRECT("高専別学科リスト!"&amp;ADDRESS(MATCH($B91,高専別学科リスト!B:B,0),3)),INDIRECT("高専別学科リスト!"&amp;ADDRESS(MATCH($B91,高専別学科リスト!B:B,0),3))),"")</f>
        <v/>
      </c>
      <c r="P91" t="str">
        <f t="shared" ca="1" si="14"/>
        <v/>
      </c>
      <c r="Q91" t="str">
        <f t="shared" ca="1" si="15"/>
        <v/>
      </c>
      <c r="R91" t="str">
        <f t="shared" si="17"/>
        <v/>
      </c>
      <c r="S91" s="13" t="str">
        <f t="shared" si="18"/>
        <v/>
      </c>
      <c r="T91" t="str">
        <f t="shared" si="19"/>
        <v/>
      </c>
    </row>
    <row r="92" spans="1:20">
      <c r="A92" s="1"/>
      <c r="B92" s="1"/>
      <c r="C92" s="40"/>
      <c r="D92" s="1"/>
      <c r="E92" s="1"/>
      <c r="F92" s="1"/>
      <c r="G92" s="12" t="str">
        <f t="shared" si="16"/>
        <v/>
      </c>
      <c r="H92" s="1"/>
      <c r="I92" s="1"/>
      <c r="J92" s="1"/>
      <c r="K92" s="1"/>
      <c r="L92" s="37" t="str">
        <f t="shared" ca="1" si="12"/>
        <v/>
      </c>
      <c r="N92" s="13" t="str">
        <f t="shared" ca="1" si="13"/>
        <v/>
      </c>
      <c r="O92" s="13" t="str">
        <f ca="1">IF($B92&lt;&gt;"",IF(INDIRECT("高専別学科リスト!"&amp;ADDRESS(MATCH($B92,高専別学科リスト!B:B,0),3))&lt;10,"0"&amp;INDIRECT("高専別学科リスト!"&amp;ADDRESS(MATCH($B92,高専別学科リスト!B:B,0),3)),INDIRECT("高専別学科リスト!"&amp;ADDRESS(MATCH($B92,高専別学科リスト!B:B,0),3))),"")</f>
        <v/>
      </c>
      <c r="P92" t="str">
        <f t="shared" ca="1" si="14"/>
        <v/>
      </c>
      <c r="Q92" t="str">
        <f t="shared" ca="1" si="15"/>
        <v/>
      </c>
      <c r="R92" t="str">
        <f t="shared" si="17"/>
        <v/>
      </c>
      <c r="S92" s="13" t="str">
        <f t="shared" si="18"/>
        <v/>
      </c>
      <c r="T92" t="str">
        <f t="shared" si="19"/>
        <v/>
      </c>
    </row>
    <row r="93" spans="1:20">
      <c r="A93" s="1"/>
      <c r="B93" s="1"/>
      <c r="C93" s="40"/>
      <c r="D93" s="1"/>
      <c r="E93" s="1"/>
      <c r="F93" s="1"/>
      <c r="G93" s="12" t="str">
        <f t="shared" si="16"/>
        <v/>
      </c>
      <c r="H93" s="1"/>
      <c r="I93" s="1"/>
      <c r="J93" s="1"/>
      <c r="K93" s="1"/>
      <c r="L93" s="37" t="str">
        <f t="shared" ca="1" si="12"/>
        <v/>
      </c>
      <c r="N93" s="13" t="str">
        <f t="shared" ca="1" si="13"/>
        <v/>
      </c>
      <c r="O93" s="13" t="str">
        <f ca="1">IF($B93&lt;&gt;"",IF(INDIRECT("高専別学科リスト!"&amp;ADDRESS(MATCH($B93,高専別学科リスト!B:B,0),3))&lt;10,"0"&amp;INDIRECT("高専別学科リスト!"&amp;ADDRESS(MATCH($B93,高専別学科リスト!B:B,0),3)),INDIRECT("高専別学科リスト!"&amp;ADDRESS(MATCH($B93,高専別学科リスト!B:B,0),3))),"")</f>
        <v/>
      </c>
      <c r="P93" t="str">
        <f t="shared" ca="1" si="14"/>
        <v/>
      </c>
      <c r="Q93" t="str">
        <f t="shared" ca="1" si="15"/>
        <v/>
      </c>
      <c r="R93" t="str">
        <f t="shared" si="17"/>
        <v/>
      </c>
      <c r="S93" s="13" t="str">
        <f t="shared" si="18"/>
        <v/>
      </c>
      <c r="T93" t="str">
        <f t="shared" si="19"/>
        <v/>
      </c>
    </row>
    <row r="94" spans="1:20">
      <c r="A94" s="1"/>
      <c r="B94" s="1"/>
      <c r="C94" s="40"/>
      <c r="D94" s="1"/>
      <c r="E94" s="1"/>
      <c r="F94" s="1"/>
      <c r="G94" s="12" t="str">
        <f t="shared" si="16"/>
        <v/>
      </c>
      <c r="H94" s="1"/>
      <c r="I94" s="1"/>
      <c r="J94" s="1"/>
      <c r="K94" s="1"/>
      <c r="L94" s="37" t="str">
        <f t="shared" ca="1" si="12"/>
        <v/>
      </c>
      <c r="N94" s="13" t="str">
        <f t="shared" ca="1" si="13"/>
        <v/>
      </c>
      <c r="O94" s="13" t="str">
        <f ca="1">IF($B94&lt;&gt;"",IF(INDIRECT("高専別学科リスト!"&amp;ADDRESS(MATCH($B94,高専別学科リスト!B:B,0),3))&lt;10,"0"&amp;INDIRECT("高専別学科リスト!"&amp;ADDRESS(MATCH($B94,高専別学科リスト!B:B,0),3)),INDIRECT("高専別学科リスト!"&amp;ADDRESS(MATCH($B94,高専別学科リスト!B:B,0),3))),"")</f>
        <v/>
      </c>
      <c r="P94" t="str">
        <f t="shared" ca="1" si="14"/>
        <v/>
      </c>
      <c r="Q94" t="str">
        <f t="shared" ca="1" si="15"/>
        <v/>
      </c>
      <c r="R94" t="str">
        <f t="shared" si="17"/>
        <v/>
      </c>
      <c r="S94" s="13" t="str">
        <f t="shared" si="18"/>
        <v/>
      </c>
      <c r="T94" t="str">
        <f t="shared" si="19"/>
        <v/>
      </c>
    </row>
    <row r="95" spans="1:20">
      <c r="A95" s="1"/>
      <c r="B95" s="1"/>
      <c r="C95" s="40"/>
      <c r="D95" s="1"/>
      <c r="E95" s="1"/>
      <c r="F95" s="1"/>
      <c r="G95" s="12" t="str">
        <f t="shared" si="16"/>
        <v/>
      </c>
      <c r="H95" s="1"/>
      <c r="I95" s="1"/>
      <c r="J95" s="1"/>
      <c r="K95" s="1"/>
      <c r="L95" s="37" t="str">
        <f t="shared" ca="1" si="12"/>
        <v/>
      </c>
      <c r="N95" s="13" t="str">
        <f t="shared" ca="1" si="13"/>
        <v/>
      </c>
      <c r="O95" s="13" t="str">
        <f ca="1">IF($B95&lt;&gt;"",IF(INDIRECT("高専別学科リスト!"&amp;ADDRESS(MATCH($B95,高専別学科リスト!B:B,0),3))&lt;10,"0"&amp;INDIRECT("高専別学科リスト!"&amp;ADDRESS(MATCH($B95,高専別学科リスト!B:B,0),3)),INDIRECT("高専別学科リスト!"&amp;ADDRESS(MATCH($B95,高専別学科リスト!B:B,0),3))),"")</f>
        <v/>
      </c>
      <c r="P95" t="str">
        <f t="shared" ca="1" si="14"/>
        <v/>
      </c>
      <c r="Q95" t="str">
        <f t="shared" ca="1" si="15"/>
        <v/>
      </c>
      <c r="R95" t="str">
        <f t="shared" si="17"/>
        <v/>
      </c>
      <c r="S95" s="13" t="str">
        <f t="shared" si="18"/>
        <v/>
      </c>
      <c r="T95" t="str">
        <f t="shared" si="19"/>
        <v/>
      </c>
    </row>
    <row r="96" spans="1:20">
      <c r="A96" s="1"/>
      <c r="B96" s="1"/>
      <c r="C96" s="40"/>
      <c r="D96" s="1"/>
      <c r="E96" s="1"/>
      <c r="F96" s="1"/>
      <c r="G96" s="12" t="str">
        <f t="shared" si="16"/>
        <v/>
      </c>
      <c r="H96" s="1"/>
      <c r="I96" s="1"/>
      <c r="J96" s="1"/>
      <c r="K96" s="1"/>
      <c r="L96" s="37" t="str">
        <f t="shared" ca="1" si="12"/>
        <v/>
      </c>
      <c r="N96" s="13" t="str">
        <f t="shared" ca="1" si="13"/>
        <v/>
      </c>
      <c r="O96" s="13" t="str">
        <f ca="1">IF($B96&lt;&gt;"",IF(INDIRECT("高専別学科リスト!"&amp;ADDRESS(MATCH($B96,高専別学科リスト!B:B,0),3))&lt;10,"0"&amp;INDIRECT("高専別学科リスト!"&amp;ADDRESS(MATCH($B96,高専別学科リスト!B:B,0),3)),INDIRECT("高専別学科リスト!"&amp;ADDRESS(MATCH($B96,高専別学科リスト!B:B,0),3))),"")</f>
        <v/>
      </c>
      <c r="P96" t="str">
        <f t="shared" ca="1" si="14"/>
        <v/>
      </c>
      <c r="Q96" t="str">
        <f t="shared" ca="1" si="15"/>
        <v/>
      </c>
      <c r="R96" t="str">
        <f t="shared" si="17"/>
        <v/>
      </c>
      <c r="S96" s="13" t="str">
        <f t="shared" si="18"/>
        <v/>
      </c>
      <c r="T96" t="str">
        <f t="shared" si="19"/>
        <v/>
      </c>
    </row>
    <row r="97" spans="1:20">
      <c r="A97" s="1"/>
      <c r="B97" s="1"/>
      <c r="C97" s="40"/>
      <c r="D97" s="1"/>
      <c r="E97" s="1"/>
      <c r="F97" s="1"/>
      <c r="G97" s="12" t="str">
        <f t="shared" si="16"/>
        <v/>
      </c>
      <c r="H97" s="1"/>
      <c r="I97" s="1"/>
      <c r="J97" s="1"/>
      <c r="K97" s="1"/>
      <c r="L97" s="37" t="str">
        <f t="shared" ca="1" si="12"/>
        <v/>
      </c>
      <c r="N97" s="13" t="str">
        <f t="shared" ca="1" si="13"/>
        <v/>
      </c>
      <c r="O97" s="13" t="str">
        <f ca="1">IF($B97&lt;&gt;"",IF(INDIRECT("高専別学科リスト!"&amp;ADDRESS(MATCH($B97,高専別学科リスト!B:B,0),3))&lt;10,"0"&amp;INDIRECT("高専別学科リスト!"&amp;ADDRESS(MATCH($B97,高専別学科リスト!B:B,0),3)),INDIRECT("高専別学科リスト!"&amp;ADDRESS(MATCH($B97,高専別学科リスト!B:B,0),3))),"")</f>
        <v/>
      </c>
      <c r="P97" t="str">
        <f t="shared" ca="1" si="14"/>
        <v/>
      </c>
      <c r="Q97" t="str">
        <f t="shared" ca="1" si="15"/>
        <v/>
      </c>
      <c r="R97" t="str">
        <f t="shared" si="17"/>
        <v/>
      </c>
      <c r="S97" s="13" t="str">
        <f t="shared" si="18"/>
        <v/>
      </c>
      <c r="T97" t="str">
        <f t="shared" si="19"/>
        <v/>
      </c>
    </row>
    <row r="98" spans="1:20">
      <c r="A98" s="1"/>
      <c r="B98" s="1"/>
      <c r="C98" s="40"/>
      <c r="D98" s="1"/>
      <c r="E98" s="1"/>
      <c r="F98" s="1"/>
      <c r="G98" s="12" t="str">
        <f t="shared" si="16"/>
        <v/>
      </c>
      <c r="H98" s="1"/>
      <c r="I98" s="1"/>
      <c r="J98" s="1"/>
      <c r="K98" s="1"/>
      <c r="L98" s="37" t="str">
        <f t="shared" ca="1" si="12"/>
        <v/>
      </c>
      <c r="N98" s="13" t="str">
        <f t="shared" ca="1" si="13"/>
        <v/>
      </c>
      <c r="O98" s="13" t="str">
        <f ca="1">IF($B98&lt;&gt;"",IF(INDIRECT("高専別学科リスト!"&amp;ADDRESS(MATCH($B98,高専別学科リスト!B:B,0),3))&lt;10,"0"&amp;INDIRECT("高専別学科リスト!"&amp;ADDRESS(MATCH($B98,高専別学科リスト!B:B,0),3)),INDIRECT("高専別学科リスト!"&amp;ADDRESS(MATCH($B98,高専別学科リスト!B:B,0),3))),"")</f>
        <v/>
      </c>
      <c r="P98" t="str">
        <f t="shared" ca="1" si="14"/>
        <v/>
      </c>
      <c r="Q98" t="str">
        <f t="shared" ca="1" si="15"/>
        <v/>
      </c>
      <c r="R98" t="str">
        <f t="shared" si="17"/>
        <v/>
      </c>
      <c r="S98" s="13" t="str">
        <f t="shared" si="18"/>
        <v/>
      </c>
      <c r="T98" t="str">
        <f t="shared" si="19"/>
        <v/>
      </c>
    </row>
    <row r="99" spans="1:20">
      <c r="A99" s="1"/>
      <c r="B99" s="1"/>
      <c r="C99" s="40"/>
      <c r="D99" s="1"/>
      <c r="E99" s="1"/>
      <c r="F99" s="1"/>
      <c r="G99" s="12" t="str">
        <f t="shared" si="16"/>
        <v/>
      </c>
      <c r="H99" s="1"/>
      <c r="I99" s="1"/>
      <c r="J99" s="1"/>
      <c r="K99" s="1"/>
      <c r="L99" s="37" t="str">
        <f t="shared" ca="1" si="12"/>
        <v/>
      </c>
      <c r="N99" s="13" t="str">
        <f t="shared" ca="1" si="13"/>
        <v/>
      </c>
      <c r="O99" s="13" t="str">
        <f ca="1">IF($B99&lt;&gt;"",IF(INDIRECT("高専別学科リスト!"&amp;ADDRESS(MATCH($B99,高専別学科リスト!B:B,0),3))&lt;10,"0"&amp;INDIRECT("高専別学科リスト!"&amp;ADDRESS(MATCH($B99,高専別学科リスト!B:B,0),3)),INDIRECT("高専別学科リスト!"&amp;ADDRESS(MATCH($B99,高専別学科リスト!B:B,0),3))),"")</f>
        <v/>
      </c>
      <c r="P99" t="str">
        <f t="shared" ca="1" si="14"/>
        <v/>
      </c>
      <c r="Q99" t="str">
        <f t="shared" ca="1" si="15"/>
        <v/>
      </c>
      <c r="R99" t="str">
        <f t="shared" si="17"/>
        <v/>
      </c>
      <c r="S99" s="13" t="str">
        <f t="shared" si="18"/>
        <v/>
      </c>
      <c r="T99" t="str">
        <f t="shared" si="19"/>
        <v/>
      </c>
    </row>
    <row r="100" spans="1:20">
      <c r="G100" s="14" t="str">
        <f t="shared" si="16"/>
        <v/>
      </c>
      <c r="N100" s="13" t="str">
        <f t="shared" ca="1" si="13"/>
        <v/>
      </c>
      <c r="O100" s="13"/>
      <c r="P100" t="str">
        <f t="shared" ca="1" si="14"/>
        <v/>
      </c>
      <c r="Q100" t="str">
        <f t="shared" ca="1" si="15"/>
        <v/>
      </c>
      <c r="R100" t="str">
        <f t="shared" si="17"/>
        <v/>
      </c>
      <c r="S100" s="13" t="str">
        <f t="shared" si="18"/>
        <v/>
      </c>
      <c r="T100" t="str">
        <f>IF($A100&lt;&gt;"","【"&amp;$I100&amp;"】","")</f>
        <v/>
      </c>
    </row>
    <row r="101" spans="1:20">
      <c r="G101" s="14" t="str">
        <f t="shared" si="16"/>
        <v/>
      </c>
      <c r="N101" s="13" t="str">
        <f t="shared" ca="1" si="13"/>
        <v/>
      </c>
      <c r="O101" s="13"/>
      <c r="P101" t="str">
        <f t="shared" ca="1" si="14"/>
        <v/>
      </c>
      <c r="Q101" t="str">
        <f t="shared" ca="1" si="15"/>
        <v/>
      </c>
      <c r="R101" t="str">
        <f t="shared" si="17"/>
        <v/>
      </c>
      <c r="S101" s="13" t="str">
        <f t="shared" si="18"/>
        <v/>
      </c>
      <c r="T101" t="str">
        <f>IF($A101&lt;&gt;"","【"&amp;$I101&amp;"】","")</f>
        <v/>
      </c>
    </row>
  </sheetData>
  <customSheetViews>
    <customSheetView guid="{6CD4B4B4-F820-40A2-96CA-99AD2E23A915}" topLeftCell="C1">
      <pane ySplit="1" topLeftCell="A2" activePane="bottomLeft" state="frozen"/>
      <selection pane="bottomLeft" activeCell="O2" sqref="O2:O99"/>
      <pageMargins left="0.7" right="0.7" top="0.75" bottom="0.75" header="0.3" footer="0.3"/>
      <pageSetup paperSize="9" orientation="portrait" r:id="rId1"/>
    </customSheetView>
    <customSheetView guid="{A716EC4A-00C3-4D75-80DE-E2A87FCD0DA7}">
      <pane ySplit="1" topLeftCell="A2" activePane="bottomLeft" state="frozen"/>
      <selection pane="bottomLeft" activeCell="H29" sqref="H29"/>
      <pageMargins left="0.7" right="0.7" top="0.75" bottom="0.75" header="0.3" footer="0.3"/>
      <pageSetup paperSize="9" orientation="portrait" r:id="rId2"/>
    </customSheetView>
    <customSheetView guid="{3ACBCE48-82D7-4756-B4B3-68930CC21C52}">
      <pane ySplit="1" topLeftCell="A2" activePane="bottomLeft" state="frozen"/>
      <selection pane="bottomLeft" activeCell="L1" sqref="L1:L1048576"/>
      <pageMargins left="0.7" right="0.7" top="0.75" bottom="0.75" header="0.3" footer="0.3"/>
      <pageSetup paperSize="9" orientation="portrait" r:id="rId3"/>
    </customSheetView>
    <customSheetView guid="{C1B6F5BD-1C1C-42A1-8EDC-DA70E81527E2}">
      <pane ySplit="1" topLeftCell="A2" activePane="bottomLeft" state="frozen"/>
      <selection pane="bottomLeft" activeCell="L2" sqref="L2"/>
      <pageMargins left="0.7" right="0.7" top="0.75" bottom="0.75" header="0.3" footer="0.3"/>
      <pageSetup paperSize="9" orientation="portrait" r:id="rId4"/>
    </customSheetView>
  </customSheetViews>
  <phoneticPr fontId="1"/>
  <dataValidations count="9">
    <dataValidation type="list" allowBlank="1" showInputMessage="1" showErrorMessage="1" sqref="C48:C99">
      <formula1>INDIRECT(A48&amp;B48)</formula1>
    </dataValidation>
    <dataValidation type="list" allowBlank="1" showInputMessage="1" showErrorMessage="1" sqref="K2:K99">
      <formula1>単位数</formula1>
    </dataValidation>
    <dataValidation type="list" allowBlank="1" showInputMessage="1" showErrorMessage="1" sqref="H2:H1048576">
      <formula1>分類</formula1>
    </dataValidation>
    <dataValidation type="list" allowBlank="1" showInputMessage="1" showErrorMessage="1" sqref="E2:F1048576">
      <formula1>レベル</formula1>
    </dataValidation>
    <dataValidation type="list" allowBlank="1" showInputMessage="1" showErrorMessage="1" sqref="D2:D1048576">
      <formula1>学年</formula1>
    </dataValidation>
    <dataValidation type="list" allowBlank="1" showInputMessage="1" showErrorMessage="1" sqref="B2:B1048576 I2:I1048576">
      <formula1>INDIRECT(A2)</formula1>
    </dataValidation>
    <dataValidation type="list" allowBlank="1" showInputMessage="1" showErrorMessage="1" sqref="A2:A1048576">
      <formula1>学校名</formula1>
    </dataValidation>
    <dataValidation type="list" allowBlank="1" showInputMessage="1" showErrorMessage="1" sqref="K100:K1048576">
      <formula1>INDIRECT(I100)</formula1>
    </dataValidation>
    <dataValidation type="list" allowBlank="1" showInputMessage="1" showErrorMessage="1" sqref="J2:J1048576">
      <formula1>必修・選択</formula1>
    </dataValidation>
  </dataValidations>
  <pageMargins left="0.7" right="0.7" top="0.75" bottom="0.75" header="0.3" footer="0.3"/>
  <pageSetup paperSize="9" orientation="portrait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opLeftCell="C1" zoomScaleNormal="100" workbookViewId="0">
      <pane ySplit="1" topLeftCell="A3" activePane="bottomLeft" state="frozen"/>
      <selection activeCell="C1" sqref="C1"/>
      <selection pane="bottomLeft" activeCell="O3" sqref="O2:O99"/>
    </sheetView>
  </sheetViews>
  <sheetFormatPr defaultRowHeight="13.5"/>
  <cols>
    <col min="1" max="1" width="21.375" bestFit="1" customWidth="1"/>
    <col min="2" max="2" width="30.875" bestFit="1" customWidth="1"/>
    <col min="3" max="3" width="15.125" style="41" bestFit="1" customWidth="1"/>
    <col min="4" max="4" width="11.375" bestFit="1" customWidth="1"/>
    <col min="5" max="5" width="11.75" bestFit="1" customWidth="1"/>
    <col min="6" max="6" width="11.5" bestFit="1" customWidth="1"/>
    <col min="7" max="7" width="9.25" style="14" bestFit="1" customWidth="1"/>
    <col min="8" max="8" width="25" bestFit="1" customWidth="1"/>
    <col min="9" max="9" width="24.375" bestFit="1" customWidth="1"/>
    <col min="10" max="10" width="11.5" customWidth="1"/>
    <col min="11" max="11" width="7.75" bestFit="1" customWidth="1"/>
    <col min="12" max="12" width="30" style="38" bestFit="1" customWidth="1"/>
    <col min="14" max="15" width="8.375" customWidth="1"/>
    <col min="16" max="19" width="9" customWidth="1"/>
    <col min="20" max="20" width="11.125" customWidth="1"/>
  </cols>
  <sheetData>
    <row r="1" spans="1:20">
      <c r="A1" s="11" t="s">
        <v>249</v>
      </c>
      <c r="B1" s="11" t="s">
        <v>1</v>
      </c>
      <c r="C1" s="36" t="s">
        <v>2</v>
      </c>
      <c r="D1" s="11" t="s">
        <v>4</v>
      </c>
      <c r="E1" s="11" t="s">
        <v>259</v>
      </c>
      <c r="F1" s="11" t="s">
        <v>251</v>
      </c>
      <c r="G1" s="11" t="s">
        <v>252</v>
      </c>
      <c r="H1" s="11" t="s">
        <v>253</v>
      </c>
      <c r="I1" s="11" t="s">
        <v>254</v>
      </c>
      <c r="J1" s="11" t="s">
        <v>3</v>
      </c>
      <c r="K1" s="11" t="s">
        <v>5</v>
      </c>
      <c r="L1" s="36" t="s">
        <v>255</v>
      </c>
      <c r="N1" t="s">
        <v>256</v>
      </c>
      <c r="O1" t="s">
        <v>510</v>
      </c>
      <c r="P1" t="s">
        <v>253</v>
      </c>
      <c r="Q1" t="s">
        <v>4</v>
      </c>
      <c r="R1" t="s">
        <v>260</v>
      </c>
      <c r="S1" t="s">
        <v>252</v>
      </c>
      <c r="T1" t="s">
        <v>258</v>
      </c>
    </row>
    <row r="2" spans="1:20">
      <c r="A2" s="1" t="s">
        <v>7</v>
      </c>
      <c r="B2" s="1" t="s">
        <v>130</v>
      </c>
      <c r="C2" s="37" t="s">
        <v>131</v>
      </c>
      <c r="D2" s="1" t="s">
        <v>13</v>
      </c>
      <c r="E2" s="32">
        <v>3</v>
      </c>
      <c r="F2" s="32">
        <v>3</v>
      </c>
      <c r="G2" s="12">
        <f>IF($A2&lt;&gt;"",ROW()-1,"")</f>
        <v>1</v>
      </c>
      <c r="H2" s="32" t="s">
        <v>266</v>
      </c>
      <c r="I2" s="32" t="s">
        <v>303</v>
      </c>
      <c r="J2" s="32" t="s">
        <v>10</v>
      </c>
      <c r="K2" s="6">
        <v>2</v>
      </c>
      <c r="L2" s="37" t="str">
        <f ca="1">N2&amp;O2&amp;P2&amp;Q2&amp;R2&amp;S2&amp;T2</f>
        <v>2404Mat3301【応用数学】</v>
      </c>
      <c r="N2" s="13">
        <f t="shared" ref="N2:N33" ca="1" si="0">IF($A2&lt;&gt;"",IF(INDIRECT("リスト!"&amp;ADDRESS(MATCH($A2,学校名,0)+1,COLUMN(学校名)+1))&lt;10,"0"&amp;INDIRECT("リスト!"&amp;ADDRESS(MATCH($A2,学校名,0)+1,COLUMN(学校名)+1)),INDIRECT("リスト!"&amp;ADDRESS(MATCH($A2,学校名,0)+1,COLUMN(学校名)+1))),"")</f>
        <v>24</v>
      </c>
      <c r="O2" s="13" t="str">
        <f ca="1"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    <v>04</v>
      </c>
      <c r="P2" t="str">
        <f t="shared" ref="P2:P33" ca="1" si="1">IF($A2&lt;&gt;"",INDIRECT("リスト!"&amp;ADDRESS(MATCH($H2,分類,0)+1,COLUMN(分類)+1)),"")</f>
        <v>Mat</v>
      </c>
      <c r="Q2">
        <f t="shared" ref="Q2:Q33" ca="1" si="2">IF($A2&lt;&gt;"",INDIRECT("リスト!"&amp;ADDRESS(MATCH($D2,学年,0)+1,COLUMN(学年)+1)),"")</f>
        <v>3</v>
      </c>
      <c r="R2">
        <f>IF($A2&lt;&gt;"",$E2,"")</f>
        <v>3</v>
      </c>
      <c r="S2" s="13" t="str">
        <f>IF($G2&lt;10,"0"&amp;$G2,$G2)</f>
        <v>01</v>
      </c>
      <c r="T2" t="str">
        <f>IF($A2&lt;&gt;"","【"&amp;$C2&amp;"】","")</f>
        <v>【応用数学】</v>
      </c>
    </row>
    <row r="3" spans="1:20">
      <c r="A3" s="1" t="s">
        <v>7</v>
      </c>
      <c r="B3" s="1" t="s">
        <v>130</v>
      </c>
      <c r="C3" s="37" t="s">
        <v>106</v>
      </c>
      <c r="D3" s="1" t="s">
        <v>13</v>
      </c>
      <c r="E3" s="32">
        <v>3</v>
      </c>
      <c r="F3" s="32">
        <v>2</v>
      </c>
      <c r="G3" s="12">
        <f t="shared" ref="G3:G66" si="3">IF($A3&lt;&gt;"",ROW()-1,"")</f>
        <v>2</v>
      </c>
      <c r="H3" s="32" t="s">
        <v>492</v>
      </c>
      <c r="I3" s="32" t="s">
        <v>338</v>
      </c>
      <c r="J3" s="32" t="s">
        <v>10</v>
      </c>
      <c r="K3" s="6">
        <v>1</v>
      </c>
      <c r="L3" s="37" t="str">
        <f t="shared" ref="L3:L66" ca="1" si="4">N3&amp;O3&amp;P3&amp;Q3&amp;R3&amp;S3&amp;T3</f>
        <v>2404Mec3302【工業力学】</v>
      </c>
      <c r="N3" s="13">
        <f t="shared" ca="1" si="0"/>
        <v>24</v>
      </c>
      <c r="O3" s="13" t="str">
        <f ca="1">IF($B3&lt;&gt;"",IF(INDIRECT("高専別学科リスト!"&amp;ADDRESS(MATCH($B3,高専別学科リスト!B:B,0),3))&lt;10,"0"&amp;INDIRECT("高専別学科リスト!"&amp;ADDRESS(MATCH($B3,高専別学科リスト!B:B,0),3)),INDIRECT("高専別学科リスト!"&amp;ADDRESS(MATCH($B3,高専別学科リスト!B:B,0),3))),"")</f>
        <v>04</v>
      </c>
      <c r="P3" t="str">
        <f t="shared" ca="1" si="1"/>
        <v>Mec</v>
      </c>
      <c r="Q3">
        <f t="shared" ca="1" si="2"/>
        <v>3</v>
      </c>
      <c r="R3">
        <f t="shared" ref="R3:R66" si="5">IF($A3&lt;&gt;"",$E3,"")</f>
        <v>3</v>
      </c>
      <c r="S3" s="13" t="str">
        <f t="shared" ref="S3:S66" si="6">IF($G3&lt;10,"0"&amp;$G3,$G3)</f>
        <v>02</v>
      </c>
      <c r="T3" t="str">
        <f t="shared" ref="T3:T66" si="7">IF($A3&lt;&gt;"","【"&amp;$C3&amp;"】","")</f>
        <v>【工業力学】</v>
      </c>
    </row>
    <row r="4" spans="1:20">
      <c r="A4" s="1" t="s">
        <v>7</v>
      </c>
      <c r="B4" s="1" t="s">
        <v>130</v>
      </c>
      <c r="C4" s="37" t="s">
        <v>107</v>
      </c>
      <c r="D4" s="1" t="s">
        <v>13</v>
      </c>
      <c r="E4" s="32">
        <v>3</v>
      </c>
      <c r="F4" s="32">
        <v>2</v>
      </c>
      <c r="G4" s="12">
        <f t="shared" si="3"/>
        <v>3</v>
      </c>
      <c r="H4" s="32" t="s">
        <v>499</v>
      </c>
      <c r="I4" s="32" t="s">
        <v>367</v>
      </c>
      <c r="J4" s="32" t="s">
        <v>10</v>
      </c>
      <c r="K4" s="6">
        <v>1</v>
      </c>
      <c r="L4" s="37" t="str">
        <f t="shared" ca="1" si="4"/>
        <v>2404Sub3303【材料力学】</v>
      </c>
      <c r="N4" s="13">
        <f t="shared" ca="1" si="0"/>
        <v>24</v>
      </c>
      <c r="O4" s="13" t="str">
        <f ca="1">IF($B4&lt;&gt;"",IF(INDIRECT("高専別学科リスト!"&amp;ADDRESS(MATCH($B4,高専別学科リスト!B:B,0),3))&lt;10,"0"&amp;INDIRECT("高専別学科リスト!"&amp;ADDRESS(MATCH($B4,高専別学科リスト!B:B,0),3)),INDIRECT("高専別学科リスト!"&amp;ADDRESS(MATCH($B4,高専別学科リスト!B:B,0),3))),"")</f>
        <v>04</v>
      </c>
      <c r="P4" t="str">
        <f t="shared" ca="1" si="1"/>
        <v>Sub</v>
      </c>
      <c r="Q4">
        <f t="shared" ca="1" si="2"/>
        <v>3</v>
      </c>
      <c r="R4">
        <f t="shared" si="5"/>
        <v>3</v>
      </c>
      <c r="S4" s="13" t="str">
        <f t="shared" si="6"/>
        <v>03</v>
      </c>
      <c r="T4" t="str">
        <f t="shared" si="7"/>
        <v>【材料力学】</v>
      </c>
    </row>
    <row r="5" spans="1:20">
      <c r="A5" s="1" t="s">
        <v>7</v>
      </c>
      <c r="B5" s="1" t="s">
        <v>130</v>
      </c>
      <c r="C5" s="37" t="s">
        <v>133</v>
      </c>
      <c r="D5" s="1" t="s">
        <v>14</v>
      </c>
      <c r="E5" s="32"/>
      <c r="F5" s="32"/>
      <c r="G5" s="12">
        <f t="shared" si="3"/>
        <v>4</v>
      </c>
      <c r="H5" s="32"/>
      <c r="I5" s="32"/>
      <c r="J5" s="32" t="s">
        <v>10</v>
      </c>
      <c r="K5" s="6">
        <v>1</v>
      </c>
      <c r="L5" s="37" t="e">
        <f t="shared" ca="1" si="4"/>
        <v>#N/A</v>
      </c>
      <c r="N5" s="13">
        <f t="shared" ca="1" si="0"/>
        <v>24</v>
      </c>
      <c r="O5" s="13" t="str">
        <f ca="1">IF($B5&lt;&gt;"",IF(INDIRECT("高専別学科リスト!"&amp;ADDRESS(MATCH($B5,高専別学科リスト!B:B,0),3))&lt;10,"0"&amp;INDIRECT("高専別学科リスト!"&amp;ADDRESS(MATCH($B5,高専別学科リスト!B:B,0),3)),INDIRECT("高専別学科リスト!"&amp;ADDRESS(MATCH($B5,高専別学科リスト!B:B,0),3))),"")</f>
        <v>04</v>
      </c>
      <c r="P5" t="e">
        <f t="shared" ca="1" si="1"/>
        <v>#N/A</v>
      </c>
      <c r="Q5">
        <f t="shared" ca="1" si="2"/>
        <v>4</v>
      </c>
      <c r="R5">
        <f t="shared" si="5"/>
        <v>0</v>
      </c>
      <c r="S5" s="13" t="str">
        <f t="shared" si="6"/>
        <v>04</v>
      </c>
      <c r="T5" t="str">
        <f t="shared" si="7"/>
        <v>【流体力学】</v>
      </c>
    </row>
    <row r="6" spans="1:20">
      <c r="A6" s="1" t="s">
        <v>7</v>
      </c>
      <c r="B6" s="1" t="s">
        <v>130</v>
      </c>
      <c r="C6" s="37" t="s">
        <v>133</v>
      </c>
      <c r="D6" s="1" t="s">
        <v>12</v>
      </c>
      <c r="E6" s="32">
        <v>2</v>
      </c>
      <c r="F6" s="32">
        <v>1</v>
      </c>
      <c r="G6" s="12">
        <f t="shared" si="3"/>
        <v>5</v>
      </c>
      <c r="H6" s="32" t="s">
        <v>491</v>
      </c>
      <c r="I6" s="32" t="s">
        <v>380</v>
      </c>
      <c r="J6" s="32" t="s">
        <v>10</v>
      </c>
      <c r="K6" s="6">
        <v>2</v>
      </c>
      <c r="L6" s="37" t="str">
        <f t="shared" ca="1" si="4"/>
        <v>2404Ele2205【流体力学】</v>
      </c>
      <c r="N6" s="13">
        <f t="shared" ca="1" si="0"/>
        <v>24</v>
      </c>
      <c r="O6" s="13" t="str">
        <f ca="1">IF($B6&lt;&gt;"",IF(INDIRECT("高専別学科リスト!"&amp;ADDRESS(MATCH($B6,高専別学科リスト!B:B,0),3))&lt;10,"0"&amp;INDIRECT("高専別学科リスト!"&amp;ADDRESS(MATCH($B6,高専別学科リスト!B:B,0),3)),INDIRECT("高専別学科リスト!"&amp;ADDRESS(MATCH($B6,高専別学科リスト!B:B,0),3))),"")</f>
        <v>04</v>
      </c>
      <c r="P6" t="str">
        <f t="shared" ca="1" si="1"/>
        <v>Ele</v>
      </c>
      <c r="Q6">
        <f t="shared" ca="1" si="2"/>
        <v>2</v>
      </c>
      <c r="R6">
        <f t="shared" si="5"/>
        <v>2</v>
      </c>
      <c r="S6" s="13" t="str">
        <f t="shared" si="6"/>
        <v>05</v>
      </c>
      <c r="T6" t="str">
        <f t="shared" si="7"/>
        <v>【流体力学】</v>
      </c>
    </row>
    <row r="7" spans="1:20">
      <c r="A7" s="1" t="s">
        <v>7</v>
      </c>
      <c r="B7" s="1" t="s">
        <v>130</v>
      </c>
      <c r="C7" s="37" t="s">
        <v>134</v>
      </c>
      <c r="D7" s="1" t="s">
        <v>12</v>
      </c>
      <c r="E7" s="32">
        <v>1</v>
      </c>
      <c r="F7" s="32">
        <v>1</v>
      </c>
      <c r="G7" s="12">
        <f t="shared" si="3"/>
        <v>6</v>
      </c>
      <c r="H7" s="32" t="s">
        <v>275</v>
      </c>
      <c r="I7" s="32" t="s">
        <v>327</v>
      </c>
      <c r="J7" s="32" t="s">
        <v>10</v>
      </c>
      <c r="K7" s="6">
        <v>2</v>
      </c>
      <c r="L7" s="37" t="str">
        <f t="shared" ca="1" si="4"/>
        <v>2404Eng2106【情報処理Ⅰ】</v>
      </c>
      <c r="N7" s="13">
        <f t="shared" ca="1" si="0"/>
        <v>24</v>
      </c>
      <c r="O7" s="13" t="str">
        <f ca="1">IF($B7&lt;&gt;"",IF(INDIRECT("高専別学科リスト!"&amp;ADDRESS(MATCH($B7,高専別学科リスト!B:B,0),3))&lt;10,"0"&amp;INDIRECT("高専別学科リスト!"&amp;ADDRESS(MATCH($B7,高専別学科リスト!B:B,0),3)),INDIRECT("高専別学科リスト!"&amp;ADDRESS(MATCH($B7,高専別学科リスト!B:B,0),3))),"")</f>
        <v>04</v>
      </c>
      <c r="P7" t="str">
        <f t="shared" ca="1" si="1"/>
        <v>Eng</v>
      </c>
      <c r="Q7">
        <f t="shared" ca="1" si="2"/>
        <v>2</v>
      </c>
      <c r="R7">
        <f t="shared" si="5"/>
        <v>1</v>
      </c>
      <c r="S7" s="13" t="str">
        <f t="shared" si="6"/>
        <v>06</v>
      </c>
      <c r="T7" t="str">
        <f t="shared" si="7"/>
        <v>【情報処理Ⅰ】</v>
      </c>
    </row>
    <row r="8" spans="1:20">
      <c r="A8" s="1" t="s">
        <v>7</v>
      </c>
      <c r="B8" s="1" t="s">
        <v>130</v>
      </c>
      <c r="C8" s="37" t="s">
        <v>135</v>
      </c>
      <c r="D8" s="1" t="s">
        <v>13</v>
      </c>
      <c r="E8" s="32">
        <v>2</v>
      </c>
      <c r="F8" s="32">
        <v>2</v>
      </c>
      <c r="G8" s="12">
        <f t="shared" si="3"/>
        <v>7</v>
      </c>
      <c r="H8" s="32" t="s">
        <v>492</v>
      </c>
      <c r="I8" s="32" t="s">
        <v>348</v>
      </c>
      <c r="J8" s="32" t="s">
        <v>10</v>
      </c>
      <c r="K8" s="6">
        <v>2</v>
      </c>
      <c r="L8" s="37" t="str">
        <f t="shared" ca="1" si="4"/>
        <v>2404Mec3207【計測制御工学Ⅰ】</v>
      </c>
      <c r="N8" s="13">
        <f t="shared" ca="1" si="0"/>
        <v>24</v>
      </c>
      <c r="O8" s="13" t="str">
        <f ca="1">IF($B8&lt;&gt;"",IF(INDIRECT("高専別学科リスト!"&amp;ADDRESS(MATCH($B8,高専別学科リスト!B:B,0),3))&lt;10,"0"&amp;INDIRECT("高専別学科リスト!"&amp;ADDRESS(MATCH($B8,高専別学科リスト!B:B,0),3)),INDIRECT("高専別学科リスト!"&amp;ADDRESS(MATCH($B8,高専別学科リスト!B:B,0),3))),"")</f>
        <v>04</v>
      </c>
      <c r="P8" t="str">
        <f t="shared" ca="1" si="1"/>
        <v>Mec</v>
      </c>
      <c r="Q8">
        <f t="shared" ca="1" si="2"/>
        <v>3</v>
      </c>
      <c r="R8">
        <f t="shared" si="5"/>
        <v>2</v>
      </c>
      <c r="S8" s="13" t="str">
        <f t="shared" si="6"/>
        <v>07</v>
      </c>
      <c r="T8" t="str">
        <f t="shared" si="7"/>
        <v>【計測制御工学Ⅰ】</v>
      </c>
    </row>
    <row r="9" spans="1:20">
      <c r="A9" s="1" t="s">
        <v>7</v>
      </c>
      <c r="B9" s="1" t="s">
        <v>130</v>
      </c>
      <c r="C9" s="37" t="s">
        <v>136</v>
      </c>
      <c r="D9" s="1" t="s">
        <v>11</v>
      </c>
      <c r="E9" s="32"/>
      <c r="F9" s="32"/>
      <c r="G9" s="12">
        <f t="shared" si="3"/>
        <v>8</v>
      </c>
      <c r="H9" s="32"/>
      <c r="I9" s="32"/>
      <c r="J9" s="32" t="s">
        <v>10</v>
      </c>
      <c r="K9" s="6">
        <v>1</v>
      </c>
      <c r="L9" s="37" t="e">
        <f t="shared" ca="1" si="4"/>
        <v>#N/A</v>
      </c>
      <c r="N9" s="13">
        <f t="shared" ca="1" si="0"/>
        <v>24</v>
      </c>
      <c r="O9" s="13" t="str">
        <f ca="1">IF($B9&lt;&gt;"",IF(INDIRECT("高専別学科リスト!"&amp;ADDRESS(MATCH($B9,高専別学科リスト!B:B,0),3))&lt;10,"0"&amp;INDIRECT("高専別学科リスト!"&amp;ADDRESS(MATCH($B9,高専別学科リスト!B:B,0),3)),INDIRECT("高専別学科リスト!"&amp;ADDRESS(MATCH($B9,高専別学科リスト!B:B,0),3))),"")</f>
        <v>04</v>
      </c>
      <c r="P9" t="e">
        <f t="shared" ca="1" si="1"/>
        <v>#N/A</v>
      </c>
      <c r="Q9">
        <f t="shared" ca="1" si="2"/>
        <v>1</v>
      </c>
      <c r="R9">
        <f t="shared" si="5"/>
        <v>0</v>
      </c>
      <c r="S9" s="13" t="str">
        <f t="shared" si="6"/>
        <v>08</v>
      </c>
      <c r="T9" t="str">
        <f t="shared" si="7"/>
        <v>【航海概論】</v>
      </c>
    </row>
    <row r="10" spans="1:20">
      <c r="A10" s="1" t="s">
        <v>7</v>
      </c>
      <c r="B10" s="1" t="s">
        <v>130</v>
      </c>
      <c r="C10" s="37" t="s">
        <v>136</v>
      </c>
      <c r="D10" s="1" t="s">
        <v>12</v>
      </c>
      <c r="E10" s="32"/>
      <c r="F10" s="32"/>
      <c r="G10" s="12">
        <f t="shared" si="3"/>
        <v>9</v>
      </c>
      <c r="H10" s="32"/>
      <c r="I10" s="32"/>
      <c r="J10" s="32" t="s">
        <v>10</v>
      </c>
      <c r="K10" s="6">
        <v>1</v>
      </c>
      <c r="L10" s="37" t="e">
        <f t="shared" ca="1" si="4"/>
        <v>#N/A</v>
      </c>
      <c r="N10" s="13">
        <f t="shared" ca="1" si="0"/>
        <v>24</v>
      </c>
      <c r="O10" s="13" t="str">
        <f ca="1">IF($B10&lt;&gt;"",IF(INDIRECT("高専別学科リスト!"&amp;ADDRESS(MATCH($B10,高専別学科リスト!B:B,0),3))&lt;10,"0"&amp;INDIRECT("高専別学科リスト!"&amp;ADDRESS(MATCH($B10,高専別学科リスト!B:B,0),3)),INDIRECT("高専別学科リスト!"&amp;ADDRESS(MATCH($B10,高専別学科リスト!B:B,0),3))),"")</f>
        <v>04</v>
      </c>
      <c r="P10" t="e">
        <f t="shared" ca="1" si="1"/>
        <v>#N/A</v>
      </c>
      <c r="Q10">
        <f t="shared" ca="1" si="2"/>
        <v>2</v>
      </c>
      <c r="R10">
        <f t="shared" si="5"/>
        <v>0</v>
      </c>
      <c r="S10" s="13" t="str">
        <f t="shared" si="6"/>
        <v>09</v>
      </c>
      <c r="T10" t="str">
        <f t="shared" si="7"/>
        <v>【航海概論】</v>
      </c>
    </row>
    <row r="11" spans="1:20">
      <c r="A11" s="1" t="s">
        <v>7</v>
      </c>
      <c r="B11" s="1" t="s">
        <v>130</v>
      </c>
      <c r="C11" s="37" t="s">
        <v>137</v>
      </c>
      <c r="D11" s="1" t="s">
        <v>11</v>
      </c>
      <c r="E11" s="32"/>
      <c r="F11" s="32"/>
      <c r="G11" s="12">
        <f t="shared" si="3"/>
        <v>10</v>
      </c>
      <c r="H11" s="32"/>
      <c r="I11" s="32"/>
      <c r="J11" s="32" t="s">
        <v>10</v>
      </c>
      <c r="K11" s="6">
        <v>1</v>
      </c>
      <c r="L11" s="37" t="e">
        <f t="shared" ca="1" si="4"/>
        <v>#N/A</v>
      </c>
      <c r="N11" s="13">
        <f t="shared" ca="1" si="0"/>
        <v>24</v>
      </c>
      <c r="O11" s="13" t="str">
        <f ca="1">IF($B11&lt;&gt;"",IF(INDIRECT("高専別学科リスト!"&amp;ADDRESS(MATCH($B11,高専別学科リスト!B:B,0),3))&lt;10,"0"&amp;INDIRECT("高専別学科リスト!"&amp;ADDRESS(MATCH($B11,高専別学科リスト!B:B,0),3)),INDIRECT("高専別学科リスト!"&amp;ADDRESS(MATCH($B11,高専別学科リスト!B:B,0),3))),"")</f>
        <v>04</v>
      </c>
      <c r="P11" t="e">
        <f t="shared" ca="1" si="1"/>
        <v>#N/A</v>
      </c>
      <c r="Q11">
        <f t="shared" ca="1" si="2"/>
        <v>1</v>
      </c>
      <c r="R11">
        <f t="shared" si="5"/>
        <v>0</v>
      </c>
      <c r="S11" s="13">
        <f t="shared" si="6"/>
        <v>10</v>
      </c>
      <c r="T11" t="str">
        <f t="shared" si="7"/>
        <v>【機関概論】</v>
      </c>
    </row>
    <row r="12" spans="1:20">
      <c r="A12" s="1" t="s">
        <v>7</v>
      </c>
      <c r="B12" s="1" t="s">
        <v>130</v>
      </c>
      <c r="C12" s="37" t="s">
        <v>137</v>
      </c>
      <c r="D12" s="1" t="s">
        <v>12</v>
      </c>
      <c r="E12" s="32"/>
      <c r="F12" s="32"/>
      <c r="G12" s="12">
        <f t="shared" si="3"/>
        <v>11</v>
      </c>
      <c r="H12" s="32"/>
      <c r="I12" s="32"/>
      <c r="J12" s="32" t="s">
        <v>10</v>
      </c>
      <c r="K12" s="6">
        <v>1</v>
      </c>
      <c r="L12" s="37" t="e">
        <f t="shared" ca="1" si="4"/>
        <v>#N/A</v>
      </c>
      <c r="N12" s="13">
        <f t="shared" ca="1" si="0"/>
        <v>24</v>
      </c>
      <c r="O12" s="13" t="str">
        <f ca="1">IF($B12&lt;&gt;"",IF(INDIRECT("高専別学科リスト!"&amp;ADDRESS(MATCH($B12,高専別学科リスト!B:B,0),3))&lt;10,"0"&amp;INDIRECT("高専別学科リスト!"&amp;ADDRESS(MATCH($B12,高専別学科リスト!B:B,0),3)),INDIRECT("高専別学科リスト!"&amp;ADDRESS(MATCH($B12,高専別学科リスト!B:B,0),3))),"")</f>
        <v>04</v>
      </c>
      <c r="P12" t="e">
        <f t="shared" ca="1" si="1"/>
        <v>#N/A</v>
      </c>
      <c r="Q12">
        <f t="shared" ca="1" si="2"/>
        <v>2</v>
      </c>
      <c r="R12">
        <f t="shared" si="5"/>
        <v>0</v>
      </c>
      <c r="S12" s="13">
        <f t="shared" si="6"/>
        <v>11</v>
      </c>
      <c r="T12" t="str">
        <f t="shared" si="7"/>
        <v>【機関概論】</v>
      </c>
    </row>
    <row r="13" spans="1:20">
      <c r="A13" s="1" t="s">
        <v>7</v>
      </c>
      <c r="B13" s="1" t="s">
        <v>130</v>
      </c>
      <c r="C13" s="37" t="s">
        <v>138</v>
      </c>
      <c r="D13" s="1" t="s">
        <v>12</v>
      </c>
      <c r="E13" s="32"/>
      <c r="F13" s="32"/>
      <c r="G13" s="12">
        <f t="shared" si="3"/>
        <v>12</v>
      </c>
      <c r="H13" s="32"/>
      <c r="I13" s="32"/>
      <c r="J13" s="32" t="s">
        <v>10</v>
      </c>
      <c r="K13" s="6">
        <v>1</v>
      </c>
      <c r="L13" s="37" t="e">
        <f t="shared" ca="1" si="4"/>
        <v>#N/A</v>
      </c>
      <c r="N13" s="13">
        <f t="shared" ca="1" si="0"/>
        <v>24</v>
      </c>
      <c r="O13" s="13" t="str">
        <f ca="1">IF($B13&lt;&gt;"",IF(INDIRECT("高専別学科リスト!"&amp;ADDRESS(MATCH($B13,高専別学科リスト!B:B,0),3))&lt;10,"0"&amp;INDIRECT("高専別学科リスト!"&amp;ADDRESS(MATCH($B13,高専別学科リスト!B:B,0),3)),INDIRECT("高専別学科リスト!"&amp;ADDRESS(MATCH($B13,高専別学科リスト!B:B,0),3))),"")</f>
        <v>04</v>
      </c>
      <c r="P13" t="e">
        <f t="shared" ca="1" si="1"/>
        <v>#N/A</v>
      </c>
      <c r="Q13">
        <f t="shared" ca="1" si="2"/>
        <v>2</v>
      </c>
      <c r="R13">
        <f t="shared" si="5"/>
        <v>0</v>
      </c>
      <c r="S13" s="13">
        <f t="shared" si="6"/>
        <v>12</v>
      </c>
      <c r="T13" t="str">
        <f t="shared" si="7"/>
        <v>【小型船舶概論】</v>
      </c>
    </row>
    <row r="14" spans="1:20">
      <c r="A14" s="1" t="s">
        <v>7</v>
      </c>
      <c r="B14" s="1" t="s">
        <v>130</v>
      </c>
      <c r="C14" s="37" t="s">
        <v>139</v>
      </c>
      <c r="D14" s="1" t="s">
        <v>14</v>
      </c>
      <c r="E14" s="32"/>
      <c r="F14" s="32"/>
      <c r="G14" s="12">
        <f t="shared" si="3"/>
        <v>13</v>
      </c>
      <c r="H14" s="32"/>
      <c r="I14" s="32"/>
      <c r="J14" s="32" t="s">
        <v>10</v>
      </c>
      <c r="K14" s="6">
        <v>2</v>
      </c>
      <c r="L14" s="37" t="e">
        <f t="shared" ca="1" si="4"/>
        <v>#N/A</v>
      </c>
      <c r="N14" s="13">
        <f t="shared" ca="1" si="0"/>
        <v>24</v>
      </c>
      <c r="O14" s="13" t="str">
        <f ca="1">IF($B14&lt;&gt;"",IF(INDIRECT("高専別学科リスト!"&amp;ADDRESS(MATCH($B14,高専別学科リスト!B:B,0),3))&lt;10,"0"&amp;INDIRECT("高専別学科リスト!"&amp;ADDRESS(MATCH($B14,高専別学科リスト!B:B,0),3)),INDIRECT("高専別学科リスト!"&amp;ADDRESS(MATCH($B14,高専別学科リスト!B:B,0),3))),"")</f>
        <v>04</v>
      </c>
      <c r="P14" t="e">
        <f t="shared" ca="1" si="1"/>
        <v>#N/A</v>
      </c>
      <c r="Q14">
        <f t="shared" ca="1" si="2"/>
        <v>4</v>
      </c>
      <c r="R14">
        <f t="shared" si="5"/>
        <v>0</v>
      </c>
      <c r="S14" s="13">
        <f t="shared" si="6"/>
        <v>13</v>
      </c>
      <c r="T14" t="str">
        <f t="shared" si="7"/>
        <v>【船舶工学】</v>
      </c>
    </row>
    <row r="15" spans="1:20">
      <c r="A15" s="1" t="s">
        <v>7</v>
      </c>
      <c r="B15" s="1" t="s">
        <v>130</v>
      </c>
      <c r="C15" s="37" t="s">
        <v>140</v>
      </c>
      <c r="D15" s="1" t="s">
        <v>14</v>
      </c>
      <c r="E15" s="32"/>
      <c r="F15" s="32"/>
      <c r="G15" s="12">
        <f t="shared" si="3"/>
        <v>14</v>
      </c>
      <c r="H15" s="32"/>
      <c r="I15" s="32"/>
      <c r="J15" s="32" t="s">
        <v>10</v>
      </c>
      <c r="K15" s="6">
        <v>1</v>
      </c>
      <c r="L15" s="37" t="e">
        <f t="shared" ca="1" si="4"/>
        <v>#N/A</v>
      </c>
      <c r="N15" s="13">
        <f t="shared" ca="1" si="0"/>
        <v>24</v>
      </c>
      <c r="O15" s="13" t="str">
        <f ca="1">IF($B15&lt;&gt;"",IF(INDIRECT("高専別学科リスト!"&amp;ADDRESS(MATCH($B15,高専別学科リスト!B:B,0),3))&lt;10,"0"&amp;INDIRECT("高専別学科リスト!"&amp;ADDRESS(MATCH($B15,高専別学科リスト!B:B,0),3)),INDIRECT("高専別学科リスト!"&amp;ADDRESS(MATCH($B15,高専別学科リスト!B:B,0),3))),"")</f>
        <v>04</v>
      </c>
      <c r="P15" t="e">
        <f t="shared" ca="1" si="1"/>
        <v>#N/A</v>
      </c>
      <c r="Q15">
        <f t="shared" ca="1" si="2"/>
        <v>4</v>
      </c>
      <c r="R15">
        <f t="shared" si="5"/>
        <v>0</v>
      </c>
      <c r="S15" s="13">
        <f t="shared" si="6"/>
        <v>14</v>
      </c>
      <c r="T15" t="str">
        <f t="shared" si="7"/>
        <v>【船舶安全学Ⅰ】</v>
      </c>
    </row>
    <row r="16" spans="1:20">
      <c r="A16" s="1" t="s">
        <v>7</v>
      </c>
      <c r="B16" s="1" t="s">
        <v>130</v>
      </c>
      <c r="C16" s="37" t="s">
        <v>141</v>
      </c>
      <c r="D16" s="1" t="s">
        <v>13</v>
      </c>
      <c r="E16" s="32"/>
      <c r="F16" s="32"/>
      <c r="G16" s="12">
        <f t="shared" si="3"/>
        <v>15</v>
      </c>
      <c r="H16" s="32"/>
      <c r="I16" s="32"/>
      <c r="J16" s="32" t="s">
        <v>10</v>
      </c>
      <c r="K16" s="6">
        <v>2</v>
      </c>
      <c r="L16" s="37" t="e">
        <f t="shared" ca="1" si="4"/>
        <v>#N/A</v>
      </c>
      <c r="N16" s="13">
        <f t="shared" ca="1" si="0"/>
        <v>24</v>
      </c>
      <c r="O16" s="13" t="str">
        <f ca="1">IF($B16&lt;&gt;"",IF(INDIRECT("高専別学科リスト!"&amp;ADDRESS(MATCH($B16,高専別学科リスト!B:B,0),3))&lt;10,"0"&amp;INDIRECT("高専別学科リスト!"&amp;ADDRESS(MATCH($B16,高専別学科リスト!B:B,0),3)),INDIRECT("高専別学科リスト!"&amp;ADDRESS(MATCH($B16,高専別学科リスト!B:B,0),3))),"")</f>
        <v>04</v>
      </c>
      <c r="P16" t="e">
        <f t="shared" ca="1" si="1"/>
        <v>#N/A</v>
      </c>
      <c r="Q16">
        <f t="shared" ca="1" si="2"/>
        <v>3</v>
      </c>
      <c r="R16">
        <f t="shared" si="5"/>
        <v>0</v>
      </c>
      <c r="S16" s="13">
        <f t="shared" si="6"/>
        <v>15</v>
      </c>
      <c r="T16" t="str">
        <f t="shared" si="7"/>
        <v>【海事法規Ⅰ】</v>
      </c>
    </row>
    <row r="17" spans="1:20">
      <c r="A17" s="1" t="s">
        <v>7</v>
      </c>
      <c r="B17" s="1" t="s">
        <v>130</v>
      </c>
      <c r="C17" s="37" t="s">
        <v>142</v>
      </c>
      <c r="D17" s="1" t="s">
        <v>11</v>
      </c>
      <c r="E17" s="32">
        <v>2</v>
      </c>
      <c r="F17" s="32">
        <v>2</v>
      </c>
      <c r="G17" s="12">
        <f t="shared" si="3"/>
        <v>16</v>
      </c>
      <c r="H17" s="32" t="s">
        <v>298</v>
      </c>
      <c r="I17" s="32" t="s">
        <v>493</v>
      </c>
      <c r="J17" s="32" t="s">
        <v>10</v>
      </c>
      <c r="K17" s="6">
        <v>3</v>
      </c>
      <c r="L17" s="37" t="str">
        <f t="shared" ca="1" si="4"/>
        <v>2404Abi1216【海技実習】</v>
      </c>
      <c r="N17" s="13">
        <f t="shared" ca="1" si="0"/>
        <v>24</v>
      </c>
      <c r="O17" s="13" t="str">
        <f ca="1">IF($B17&lt;&gt;"",IF(INDIRECT("高専別学科リスト!"&amp;ADDRESS(MATCH($B17,高専別学科リスト!B:B,0),3))&lt;10,"0"&amp;INDIRECT("高専別学科リスト!"&amp;ADDRESS(MATCH($B17,高専別学科リスト!B:B,0),3)),INDIRECT("高専別学科リスト!"&amp;ADDRESS(MATCH($B17,高専別学科リスト!B:B,0),3))),"")</f>
        <v>04</v>
      </c>
      <c r="P17" t="str">
        <f t="shared" ca="1" si="1"/>
        <v>Abi</v>
      </c>
      <c r="Q17">
        <f t="shared" ca="1" si="2"/>
        <v>1</v>
      </c>
      <c r="R17">
        <f t="shared" si="5"/>
        <v>2</v>
      </c>
      <c r="S17" s="13">
        <f t="shared" si="6"/>
        <v>16</v>
      </c>
      <c r="T17" t="str">
        <f t="shared" si="7"/>
        <v>【海技実習】</v>
      </c>
    </row>
    <row r="18" spans="1:20">
      <c r="A18" s="1" t="s">
        <v>7</v>
      </c>
      <c r="B18" s="1" t="s">
        <v>130</v>
      </c>
      <c r="C18" s="37" t="s">
        <v>143</v>
      </c>
      <c r="D18" s="1" t="s">
        <v>13</v>
      </c>
      <c r="E18" s="32">
        <v>3</v>
      </c>
      <c r="F18" s="32">
        <v>3</v>
      </c>
      <c r="G18" s="12">
        <f t="shared" si="3"/>
        <v>17</v>
      </c>
      <c r="H18" s="32" t="s">
        <v>298</v>
      </c>
      <c r="I18" s="32" t="s">
        <v>493</v>
      </c>
      <c r="J18" s="32" t="s">
        <v>10</v>
      </c>
      <c r="K18" s="6">
        <v>3</v>
      </c>
      <c r="L18" s="37" t="str">
        <f t="shared" ca="1" si="4"/>
        <v>2404Abi3317【実験実習Ⅰ】</v>
      </c>
      <c r="N18" s="13">
        <f t="shared" ca="1" si="0"/>
        <v>24</v>
      </c>
      <c r="O18" s="13" t="str">
        <f ca="1">IF($B18&lt;&gt;"",IF(INDIRECT("高専別学科リスト!"&amp;ADDRESS(MATCH($B18,高専別学科リスト!B:B,0),3))&lt;10,"0"&amp;INDIRECT("高専別学科リスト!"&amp;ADDRESS(MATCH($B18,高専別学科リスト!B:B,0),3)),INDIRECT("高専別学科リスト!"&amp;ADDRESS(MATCH($B18,高専別学科リスト!B:B,0),3))),"")</f>
        <v>04</v>
      </c>
      <c r="P18" t="str">
        <f t="shared" ca="1" si="1"/>
        <v>Abi</v>
      </c>
      <c r="Q18">
        <f t="shared" ca="1" si="2"/>
        <v>3</v>
      </c>
      <c r="R18">
        <f t="shared" si="5"/>
        <v>3</v>
      </c>
      <c r="S18" s="13">
        <f t="shared" si="6"/>
        <v>17</v>
      </c>
      <c r="T18" t="str">
        <f t="shared" si="7"/>
        <v>【実験実習Ⅰ】</v>
      </c>
    </row>
    <row r="19" spans="1:20">
      <c r="A19" s="1" t="s">
        <v>7</v>
      </c>
      <c r="B19" s="1" t="s">
        <v>130</v>
      </c>
      <c r="C19" s="37" t="s">
        <v>144</v>
      </c>
      <c r="D19" s="1" t="s">
        <v>11</v>
      </c>
      <c r="E19" s="32">
        <v>1</v>
      </c>
      <c r="F19" s="32">
        <v>1</v>
      </c>
      <c r="G19" s="12">
        <f t="shared" si="3"/>
        <v>18</v>
      </c>
      <c r="H19" s="32" t="s">
        <v>298</v>
      </c>
      <c r="I19" s="32" t="s">
        <v>509</v>
      </c>
      <c r="J19" s="32" t="s">
        <v>10</v>
      </c>
      <c r="K19" s="6">
        <v>1</v>
      </c>
      <c r="L19" s="37" t="str">
        <f t="shared" ca="1" si="4"/>
        <v>2404Abi1118【練習船実習】</v>
      </c>
      <c r="N19" s="13">
        <f t="shared" ca="1" si="0"/>
        <v>24</v>
      </c>
      <c r="O19" s="13" t="str">
        <f ca="1">IF($B19&lt;&gt;"",IF(INDIRECT("高専別学科リスト!"&amp;ADDRESS(MATCH($B19,高専別学科リスト!B:B,0),3))&lt;10,"0"&amp;INDIRECT("高専別学科リスト!"&amp;ADDRESS(MATCH($B19,高専別学科リスト!B:B,0),3)),INDIRECT("高専別学科リスト!"&amp;ADDRESS(MATCH($B19,高専別学科リスト!B:B,0),3))),"")</f>
        <v>04</v>
      </c>
      <c r="P19" t="str">
        <f t="shared" ca="1" si="1"/>
        <v>Abi</v>
      </c>
      <c r="Q19">
        <f t="shared" ca="1" si="2"/>
        <v>1</v>
      </c>
      <c r="R19">
        <f t="shared" si="5"/>
        <v>1</v>
      </c>
      <c r="S19" s="13">
        <f t="shared" si="6"/>
        <v>18</v>
      </c>
      <c r="T19" t="str">
        <f t="shared" si="7"/>
        <v>【練習船実習】</v>
      </c>
    </row>
    <row r="20" spans="1:20">
      <c r="A20" s="1" t="s">
        <v>7</v>
      </c>
      <c r="B20" s="1" t="s">
        <v>130</v>
      </c>
      <c r="C20" s="39" t="s">
        <v>144</v>
      </c>
      <c r="D20" s="3" t="s">
        <v>12</v>
      </c>
      <c r="E20" s="32">
        <v>2</v>
      </c>
      <c r="F20" s="32">
        <v>2</v>
      </c>
      <c r="G20" s="12">
        <f t="shared" si="3"/>
        <v>19</v>
      </c>
      <c r="H20" s="32" t="s">
        <v>298</v>
      </c>
      <c r="I20" s="32" t="s">
        <v>509</v>
      </c>
      <c r="J20" s="32" t="s">
        <v>10</v>
      </c>
      <c r="K20" s="7">
        <v>1</v>
      </c>
      <c r="L20" s="37" t="str">
        <f t="shared" ca="1" si="4"/>
        <v>2404Abi2219【練習船実習】</v>
      </c>
      <c r="N20" s="13">
        <f t="shared" ca="1" si="0"/>
        <v>24</v>
      </c>
      <c r="O20" s="13" t="str">
        <f ca="1">IF($B20&lt;&gt;"",IF(INDIRECT("高専別学科リスト!"&amp;ADDRESS(MATCH($B20,高専別学科リスト!B:B,0),3))&lt;10,"0"&amp;INDIRECT("高専別学科リスト!"&amp;ADDRESS(MATCH($B20,高専別学科リスト!B:B,0),3)),INDIRECT("高専別学科リスト!"&amp;ADDRESS(MATCH($B20,高専別学科リスト!B:B,0),3))),"")</f>
        <v>04</v>
      </c>
      <c r="P20" t="str">
        <f t="shared" ca="1" si="1"/>
        <v>Abi</v>
      </c>
      <c r="Q20">
        <f t="shared" ca="1" si="2"/>
        <v>2</v>
      </c>
      <c r="R20">
        <f t="shared" si="5"/>
        <v>2</v>
      </c>
      <c r="S20" s="13">
        <f t="shared" si="6"/>
        <v>19</v>
      </c>
      <c r="T20" t="str">
        <f t="shared" si="7"/>
        <v>【練習船実習】</v>
      </c>
    </row>
    <row r="21" spans="1:20">
      <c r="A21" s="1" t="s">
        <v>7</v>
      </c>
      <c r="B21" s="1" t="s">
        <v>130</v>
      </c>
      <c r="C21" s="37" t="s">
        <v>145</v>
      </c>
      <c r="D21" s="1" t="s">
        <v>14</v>
      </c>
      <c r="E21" s="32"/>
      <c r="F21" s="32"/>
      <c r="G21" s="12">
        <f t="shared" si="3"/>
        <v>20</v>
      </c>
      <c r="H21" s="32"/>
      <c r="I21" s="32"/>
      <c r="J21" s="32" t="s">
        <v>10</v>
      </c>
      <c r="K21" s="6">
        <v>2</v>
      </c>
      <c r="L21" s="37" t="e">
        <f t="shared" ca="1" si="4"/>
        <v>#N/A</v>
      </c>
      <c r="N21" s="13">
        <f t="shared" ca="1" si="0"/>
        <v>24</v>
      </c>
      <c r="O21" s="13" t="str">
        <f ca="1">IF($B21&lt;&gt;"",IF(INDIRECT("高専別学科リスト!"&amp;ADDRESS(MATCH($B21,高専別学科リスト!B:B,0),3))&lt;10,"0"&amp;INDIRECT("高専別学科リスト!"&amp;ADDRESS(MATCH($B21,高専別学科リスト!B:B,0),3)),INDIRECT("高専別学科リスト!"&amp;ADDRESS(MATCH($B21,高専別学科リスト!B:B,0),3))),"")</f>
        <v>04</v>
      </c>
      <c r="P21" t="e">
        <f t="shared" ca="1" si="1"/>
        <v>#N/A</v>
      </c>
      <c r="Q21">
        <f t="shared" ca="1" si="2"/>
        <v>4</v>
      </c>
      <c r="R21">
        <f t="shared" si="5"/>
        <v>0</v>
      </c>
      <c r="S21" s="13">
        <f t="shared" si="6"/>
        <v>20</v>
      </c>
      <c r="T21" t="str">
        <f t="shared" si="7"/>
        <v>【貿易物流概論】</v>
      </c>
    </row>
    <row r="22" spans="1:20">
      <c r="A22" s="1" t="s">
        <v>7</v>
      </c>
      <c r="B22" s="1" t="s">
        <v>130</v>
      </c>
      <c r="C22" s="37" t="s">
        <v>147</v>
      </c>
      <c r="D22" s="1" t="s">
        <v>14</v>
      </c>
      <c r="E22" s="32"/>
      <c r="F22" s="32"/>
      <c r="G22" s="12">
        <f t="shared" si="3"/>
        <v>21</v>
      </c>
      <c r="H22" s="32"/>
      <c r="I22" s="32"/>
      <c r="J22" s="32" t="s">
        <v>10</v>
      </c>
      <c r="K22" s="6">
        <v>1</v>
      </c>
      <c r="L22" s="37" t="e">
        <f t="shared" ca="1" si="4"/>
        <v>#N/A</v>
      </c>
      <c r="N22" s="13">
        <f t="shared" ca="1" si="0"/>
        <v>24</v>
      </c>
      <c r="O22" s="13" t="str">
        <f ca="1">IF($B22&lt;&gt;"",IF(INDIRECT("高専別学科リスト!"&amp;ADDRESS(MATCH($B22,高専別学科リスト!B:B,0),3))&lt;10,"0"&amp;INDIRECT("高専別学科リスト!"&amp;ADDRESS(MATCH($B22,高専別学科リスト!B:B,0),3)),INDIRECT("高専別学科リスト!"&amp;ADDRESS(MATCH($B22,高専別学科リスト!B:B,0),3))),"")</f>
        <v>04</v>
      </c>
      <c r="P22" t="e">
        <f t="shared" ca="1" si="1"/>
        <v>#N/A</v>
      </c>
      <c r="Q22">
        <f t="shared" ca="1" si="2"/>
        <v>4</v>
      </c>
      <c r="R22">
        <f t="shared" si="5"/>
        <v>0</v>
      </c>
      <c r="S22" s="13"/>
      <c r="T22" t="str">
        <f t="shared" si="7"/>
        <v>【海運経済論】</v>
      </c>
    </row>
    <row r="23" spans="1:20">
      <c r="A23" s="1" t="s">
        <v>7</v>
      </c>
      <c r="B23" s="1" t="s">
        <v>130</v>
      </c>
      <c r="C23" s="37" t="s">
        <v>148</v>
      </c>
      <c r="D23" s="1" t="s">
        <v>14</v>
      </c>
      <c r="E23" s="32">
        <v>3</v>
      </c>
      <c r="F23" s="32">
        <v>2</v>
      </c>
      <c r="G23" s="12">
        <f t="shared" si="3"/>
        <v>22</v>
      </c>
      <c r="H23" s="32" t="s">
        <v>271</v>
      </c>
      <c r="I23" s="32" t="s">
        <v>318</v>
      </c>
      <c r="J23" s="32" t="s">
        <v>10</v>
      </c>
      <c r="K23" s="6">
        <v>1</v>
      </c>
      <c r="L23" s="37" t="str">
        <f t="shared" ca="1" si="4"/>
        <v>2404Hss4322【専門英語】</v>
      </c>
      <c r="N23" s="13">
        <f t="shared" ca="1" si="0"/>
        <v>24</v>
      </c>
      <c r="O23" s="13" t="str">
        <f ca="1">IF($B23&lt;&gt;"",IF(INDIRECT("高専別学科リスト!"&amp;ADDRESS(MATCH($B23,高専別学科リスト!B:B,0),3))&lt;10,"0"&amp;INDIRECT("高専別学科リスト!"&amp;ADDRESS(MATCH($B23,高専別学科リスト!B:B,0),3)),INDIRECT("高専別学科リスト!"&amp;ADDRESS(MATCH($B23,高専別学科リスト!B:B,0),3))),"")</f>
        <v>04</v>
      </c>
      <c r="P23" t="str">
        <f t="shared" ca="1" si="1"/>
        <v>Hss</v>
      </c>
      <c r="Q23">
        <f t="shared" ca="1" si="2"/>
        <v>4</v>
      </c>
      <c r="R23">
        <f t="shared" si="5"/>
        <v>3</v>
      </c>
      <c r="S23" s="13">
        <f t="shared" si="6"/>
        <v>22</v>
      </c>
      <c r="T23" t="str">
        <f t="shared" si="7"/>
        <v>【専門英語】</v>
      </c>
    </row>
    <row r="24" spans="1:20">
      <c r="A24" s="1" t="s">
        <v>7</v>
      </c>
      <c r="B24" s="1" t="s">
        <v>130</v>
      </c>
      <c r="C24" s="37" t="s">
        <v>148</v>
      </c>
      <c r="D24" s="1" t="s">
        <v>30</v>
      </c>
      <c r="E24" s="32">
        <v>3</v>
      </c>
      <c r="F24" s="32">
        <v>3</v>
      </c>
      <c r="G24" s="12">
        <f t="shared" si="3"/>
        <v>23</v>
      </c>
      <c r="H24" s="32" t="s">
        <v>271</v>
      </c>
      <c r="I24" s="32" t="s">
        <v>318</v>
      </c>
      <c r="J24" s="32" t="s">
        <v>10</v>
      </c>
      <c r="K24" s="6">
        <v>1</v>
      </c>
      <c r="L24" s="37" t="str">
        <f t="shared" ca="1" si="4"/>
        <v>2404Hss5323【専門英語】</v>
      </c>
      <c r="N24" s="13">
        <f t="shared" ca="1" si="0"/>
        <v>24</v>
      </c>
      <c r="O24" s="13" t="str">
        <f ca="1">IF($B24&lt;&gt;"",IF(INDIRECT("高専別学科リスト!"&amp;ADDRESS(MATCH($B24,高専別学科リスト!B:B,0),3))&lt;10,"0"&amp;INDIRECT("高専別学科リスト!"&amp;ADDRESS(MATCH($B24,高専別学科リスト!B:B,0),3)),INDIRECT("高専別学科リスト!"&amp;ADDRESS(MATCH($B24,高専別学科リスト!B:B,0),3))),"")</f>
        <v>04</v>
      </c>
      <c r="P24" t="str">
        <f t="shared" ca="1" si="1"/>
        <v>Hss</v>
      </c>
      <c r="Q24">
        <f t="shared" ca="1" si="2"/>
        <v>5</v>
      </c>
      <c r="R24">
        <f t="shared" si="5"/>
        <v>3</v>
      </c>
      <c r="S24" s="13">
        <f t="shared" si="6"/>
        <v>23</v>
      </c>
      <c r="T24" t="str">
        <f t="shared" si="7"/>
        <v>【専門英語】</v>
      </c>
    </row>
    <row r="25" spans="1:20">
      <c r="A25" s="1" t="s">
        <v>7</v>
      </c>
      <c r="B25" s="1" t="s">
        <v>130</v>
      </c>
      <c r="C25" s="37" t="s">
        <v>149</v>
      </c>
      <c r="D25" s="1" t="s">
        <v>14</v>
      </c>
      <c r="E25" s="32"/>
      <c r="F25" s="32"/>
      <c r="G25" s="12">
        <f t="shared" si="3"/>
        <v>24</v>
      </c>
      <c r="H25" s="32"/>
      <c r="I25" s="32"/>
      <c r="J25" s="32" t="s">
        <v>10</v>
      </c>
      <c r="K25" s="6">
        <v>1</v>
      </c>
      <c r="L25" s="37" t="e">
        <f t="shared" ca="1" si="4"/>
        <v>#N/A</v>
      </c>
      <c r="N25" s="13">
        <f t="shared" ca="1" si="0"/>
        <v>24</v>
      </c>
      <c r="O25" s="13" t="str">
        <f ca="1">IF($B25&lt;&gt;"",IF(INDIRECT("高専別学科リスト!"&amp;ADDRESS(MATCH($B25,高専別学科リスト!B:B,0),3))&lt;10,"0"&amp;INDIRECT("高専別学科リスト!"&amp;ADDRESS(MATCH($B25,高専別学科リスト!B:B,0),3)),INDIRECT("高専別学科リスト!"&amp;ADDRESS(MATCH($B25,高専別学科リスト!B:B,0),3))),"")</f>
        <v>04</v>
      </c>
      <c r="P25" t="e">
        <f t="shared" ca="1" si="1"/>
        <v>#N/A</v>
      </c>
      <c r="Q25">
        <f t="shared" ca="1" si="2"/>
        <v>4</v>
      </c>
      <c r="R25">
        <f t="shared" si="5"/>
        <v>0</v>
      </c>
      <c r="S25" s="13">
        <f t="shared" si="6"/>
        <v>24</v>
      </c>
      <c r="T25" t="str">
        <f t="shared" si="7"/>
        <v>【船舶通信概論】</v>
      </c>
    </row>
    <row r="26" spans="1:20">
      <c r="A26" s="1" t="s">
        <v>7</v>
      </c>
      <c r="B26" s="1" t="s">
        <v>130</v>
      </c>
      <c r="C26" s="37" t="s">
        <v>150</v>
      </c>
      <c r="D26" s="1" t="s">
        <v>14</v>
      </c>
      <c r="E26" s="32"/>
      <c r="F26" s="32"/>
      <c r="G26" s="12">
        <f t="shared" si="3"/>
        <v>25</v>
      </c>
      <c r="H26" s="32"/>
      <c r="I26" s="32"/>
      <c r="J26" s="32" t="s">
        <v>10</v>
      </c>
      <c r="K26" s="6">
        <v>1</v>
      </c>
      <c r="L26" s="37" t="e">
        <f t="shared" ca="1" si="4"/>
        <v>#N/A</v>
      </c>
      <c r="N26" s="13">
        <f t="shared" ca="1" si="0"/>
        <v>24</v>
      </c>
      <c r="O26" s="13" t="str">
        <f ca="1">IF($B26&lt;&gt;"",IF(INDIRECT("高専別学科リスト!"&amp;ADDRESS(MATCH($B26,高専別学科リスト!B:B,0),3))&lt;10,"0"&amp;INDIRECT("高専別学科リスト!"&amp;ADDRESS(MATCH($B26,高専別学科リスト!B:B,0),3)),INDIRECT("高専別学科リスト!"&amp;ADDRESS(MATCH($B26,高専別学科リスト!B:B,0),3))),"")</f>
        <v>04</v>
      </c>
      <c r="P26" t="e">
        <f t="shared" ca="1" si="1"/>
        <v>#N/A</v>
      </c>
      <c r="Q26">
        <f t="shared" ca="1" si="2"/>
        <v>4</v>
      </c>
      <c r="R26">
        <f t="shared" si="5"/>
        <v>0</v>
      </c>
      <c r="S26" s="13">
        <f t="shared" si="6"/>
        <v>25</v>
      </c>
      <c r="T26" t="str">
        <f t="shared" si="7"/>
        <v>【船舶安全学Ⅱ】</v>
      </c>
    </row>
    <row r="27" spans="1:20">
      <c r="A27" s="1" t="s">
        <v>7</v>
      </c>
      <c r="B27" s="1" t="s">
        <v>130</v>
      </c>
      <c r="C27" s="37" t="s">
        <v>151</v>
      </c>
      <c r="D27" s="1" t="s">
        <v>13</v>
      </c>
      <c r="E27" s="32"/>
      <c r="F27" s="32"/>
      <c r="G27" s="12">
        <f t="shared" si="3"/>
        <v>26</v>
      </c>
      <c r="H27" s="32"/>
      <c r="I27" s="32"/>
      <c r="J27" s="32" t="s">
        <v>10</v>
      </c>
      <c r="K27" s="6">
        <v>2</v>
      </c>
      <c r="L27" s="37" t="e">
        <f t="shared" ca="1" si="4"/>
        <v>#N/A</v>
      </c>
      <c r="N27" s="13">
        <f t="shared" ca="1" si="0"/>
        <v>24</v>
      </c>
      <c r="O27" s="13" t="str">
        <f ca="1">IF($B27&lt;&gt;"",IF(INDIRECT("高専別学科リスト!"&amp;ADDRESS(MATCH($B27,高専別学科リスト!B:B,0),3))&lt;10,"0"&amp;INDIRECT("高専別学科リスト!"&amp;ADDRESS(MATCH($B27,高専別学科リスト!B:B,0),3)),INDIRECT("高専別学科リスト!"&amp;ADDRESS(MATCH($B27,高専別学科リスト!B:B,0),3))),"")</f>
        <v>04</v>
      </c>
      <c r="P27" t="e">
        <f t="shared" ca="1" si="1"/>
        <v>#N/A</v>
      </c>
      <c r="Q27">
        <f t="shared" ca="1" si="2"/>
        <v>3</v>
      </c>
      <c r="R27">
        <f t="shared" si="5"/>
        <v>0</v>
      </c>
      <c r="S27" s="13">
        <f t="shared" si="6"/>
        <v>26</v>
      </c>
      <c r="T27" t="str">
        <f t="shared" si="7"/>
        <v>【航海測位論】</v>
      </c>
    </row>
    <row r="28" spans="1:20">
      <c r="A28" s="1" t="s">
        <v>7</v>
      </c>
      <c r="B28" s="1" t="s">
        <v>130</v>
      </c>
      <c r="C28" s="37" t="s">
        <v>151</v>
      </c>
      <c r="D28" s="1" t="s">
        <v>14</v>
      </c>
      <c r="E28" s="32"/>
      <c r="F28" s="32"/>
      <c r="G28" s="12">
        <f t="shared" si="3"/>
        <v>27</v>
      </c>
      <c r="H28" s="32"/>
      <c r="I28" s="32"/>
      <c r="J28" s="32" t="s">
        <v>10</v>
      </c>
      <c r="K28" s="6">
        <v>2</v>
      </c>
      <c r="L28" s="37" t="e">
        <f t="shared" ca="1" si="4"/>
        <v>#N/A</v>
      </c>
      <c r="N28" s="13">
        <f t="shared" ca="1" si="0"/>
        <v>24</v>
      </c>
      <c r="O28" s="13" t="str">
        <f ca="1">IF($B28&lt;&gt;"",IF(INDIRECT("高専別学科リスト!"&amp;ADDRESS(MATCH($B28,高専別学科リスト!B:B,0),3))&lt;10,"0"&amp;INDIRECT("高専別学科リスト!"&amp;ADDRESS(MATCH($B28,高専別学科リスト!B:B,0),3)),INDIRECT("高専別学科リスト!"&amp;ADDRESS(MATCH($B28,高専別学科リスト!B:B,0),3))),"")</f>
        <v>04</v>
      </c>
      <c r="P28" t="e">
        <f t="shared" ca="1" si="1"/>
        <v>#N/A</v>
      </c>
      <c r="Q28">
        <f t="shared" ca="1" si="2"/>
        <v>4</v>
      </c>
      <c r="R28">
        <f t="shared" si="5"/>
        <v>0</v>
      </c>
      <c r="S28" s="13">
        <f t="shared" si="6"/>
        <v>27</v>
      </c>
      <c r="T28" t="str">
        <f t="shared" si="7"/>
        <v>【航海測位論】</v>
      </c>
    </row>
    <row r="29" spans="1:20">
      <c r="A29" s="1" t="s">
        <v>7</v>
      </c>
      <c r="B29" s="1" t="s">
        <v>130</v>
      </c>
      <c r="C29" s="37" t="s">
        <v>152</v>
      </c>
      <c r="D29" s="1" t="s">
        <v>13</v>
      </c>
      <c r="E29" s="32"/>
      <c r="F29" s="32"/>
      <c r="G29" s="12">
        <f t="shared" si="3"/>
        <v>28</v>
      </c>
      <c r="H29" s="32"/>
      <c r="I29" s="32"/>
      <c r="J29" s="32" t="s">
        <v>10</v>
      </c>
      <c r="K29" s="6">
        <v>1</v>
      </c>
      <c r="L29" s="37" t="e">
        <f t="shared" ca="1" si="4"/>
        <v>#N/A</v>
      </c>
      <c r="N29" s="13">
        <f t="shared" ca="1" si="0"/>
        <v>24</v>
      </c>
      <c r="O29" s="13" t="str">
        <f ca="1">IF($B29&lt;&gt;"",IF(INDIRECT("高専別学科リスト!"&amp;ADDRESS(MATCH($B29,高専別学科リスト!B:B,0),3))&lt;10,"0"&amp;INDIRECT("高専別学科リスト!"&amp;ADDRESS(MATCH($B29,高専別学科リスト!B:B,0),3)),INDIRECT("高専別学科リスト!"&amp;ADDRESS(MATCH($B29,高専別学科リスト!B:B,0),3))),"")</f>
        <v>04</v>
      </c>
      <c r="P29" t="e">
        <f t="shared" ca="1" si="1"/>
        <v>#N/A</v>
      </c>
      <c r="Q29">
        <f t="shared" ca="1" si="2"/>
        <v>3</v>
      </c>
      <c r="R29">
        <f t="shared" si="5"/>
        <v>0</v>
      </c>
      <c r="S29" s="13">
        <f t="shared" si="6"/>
        <v>28</v>
      </c>
      <c r="T29" t="str">
        <f t="shared" si="7"/>
        <v>【航海システム論】</v>
      </c>
    </row>
    <row r="30" spans="1:20">
      <c r="A30" s="1" t="s">
        <v>7</v>
      </c>
      <c r="B30" s="1" t="s">
        <v>130</v>
      </c>
      <c r="C30" s="37" t="s">
        <v>152</v>
      </c>
      <c r="D30" s="1" t="s">
        <v>14</v>
      </c>
      <c r="E30" s="32"/>
      <c r="F30" s="32"/>
      <c r="G30" s="12">
        <f t="shared" si="3"/>
        <v>29</v>
      </c>
      <c r="H30" s="32"/>
      <c r="I30" s="32"/>
      <c r="J30" s="32" t="s">
        <v>10</v>
      </c>
      <c r="K30" s="6">
        <v>2</v>
      </c>
      <c r="L30" s="37" t="e">
        <f t="shared" ca="1" si="4"/>
        <v>#N/A</v>
      </c>
      <c r="N30" s="13">
        <f t="shared" ca="1" si="0"/>
        <v>24</v>
      </c>
      <c r="O30" s="13" t="str">
        <f ca="1">IF($B30&lt;&gt;"",IF(INDIRECT("高専別学科リスト!"&amp;ADDRESS(MATCH($B30,高専別学科リスト!B:B,0),3))&lt;10,"0"&amp;INDIRECT("高専別学科リスト!"&amp;ADDRESS(MATCH($B30,高専別学科リスト!B:B,0),3)),INDIRECT("高専別学科リスト!"&amp;ADDRESS(MATCH($B30,高専別学科リスト!B:B,0),3))),"")</f>
        <v>04</v>
      </c>
      <c r="P30" t="e">
        <f t="shared" ca="1" si="1"/>
        <v>#N/A</v>
      </c>
      <c r="Q30">
        <f t="shared" ca="1" si="2"/>
        <v>4</v>
      </c>
      <c r="R30">
        <f t="shared" si="5"/>
        <v>0</v>
      </c>
      <c r="S30" s="13">
        <f t="shared" si="6"/>
        <v>29</v>
      </c>
      <c r="T30" t="str">
        <f t="shared" si="7"/>
        <v>【航海システム論】</v>
      </c>
    </row>
    <row r="31" spans="1:20">
      <c r="A31" s="1" t="s">
        <v>7</v>
      </c>
      <c r="B31" s="1" t="s">
        <v>130</v>
      </c>
      <c r="C31" s="37" t="s">
        <v>153</v>
      </c>
      <c r="D31" s="1" t="s">
        <v>30</v>
      </c>
      <c r="E31" s="32"/>
      <c r="F31" s="32"/>
      <c r="G31" s="12">
        <f t="shared" si="3"/>
        <v>30</v>
      </c>
      <c r="H31" s="32"/>
      <c r="I31" s="32"/>
      <c r="J31" s="32" t="s">
        <v>10</v>
      </c>
      <c r="K31" s="6">
        <v>1</v>
      </c>
      <c r="L31" s="37" t="e">
        <f t="shared" ca="1" si="4"/>
        <v>#N/A</v>
      </c>
      <c r="N31" s="13">
        <f t="shared" ca="1" si="0"/>
        <v>24</v>
      </c>
      <c r="O31" s="13" t="str">
        <f ca="1">IF($B31&lt;&gt;"",IF(INDIRECT("高専別学科リスト!"&amp;ADDRESS(MATCH($B31,高専別学科リスト!B:B,0),3))&lt;10,"0"&amp;INDIRECT("高専別学科リスト!"&amp;ADDRESS(MATCH($B31,高専別学科リスト!B:B,0),3)),INDIRECT("高専別学科リスト!"&amp;ADDRESS(MATCH($B31,高専別学科リスト!B:B,0),3))),"")</f>
        <v>04</v>
      </c>
      <c r="P31" t="e">
        <f t="shared" ca="1" si="1"/>
        <v>#N/A</v>
      </c>
      <c r="Q31">
        <f t="shared" ca="1" si="2"/>
        <v>5</v>
      </c>
      <c r="R31">
        <f t="shared" si="5"/>
        <v>0</v>
      </c>
      <c r="S31" s="13">
        <f t="shared" si="6"/>
        <v>30</v>
      </c>
      <c r="T31" t="str">
        <f t="shared" si="7"/>
        <v>【海洋環境論】</v>
      </c>
    </row>
    <row r="32" spans="1:20">
      <c r="A32" s="1" t="s">
        <v>7</v>
      </c>
      <c r="B32" s="1" t="s">
        <v>130</v>
      </c>
      <c r="C32" s="37" t="s">
        <v>154</v>
      </c>
      <c r="D32" s="1" t="s">
        <v>13</v>
      </c>
      <c r="E32" s="32"/>
      <c r="F32" s="32"/>
      <c r="G32" s="12">
        <f t="shared" si="3"/>
        <v>31</v>
      </c>
      <c r="H32" s="32"/>
      <c r="I32" s="32"/>
      <c r="J32" s="32" t="s">
        <v>10</v>
      </c>
      <c r="K32" s="6">
        <v>1</v>
      </c>
      <c r="L32" s="37" t="e">
        <f t="shared" ca="1" si="4"/>
        <v>#N/A</v>
      </c>
      <c r="N32" s="13">
        <f t="shared" ca="1" si="0"/>
        <v>24</v>
      </c>
      <c r="O32" s="13" t="str">
        <f ca="1">IF($B32&lt;&gt;"",IF(INDIRECT("高専別学科リスト!"&amp;ADDRESS(MATCH($B32,高専別学科リスト!B:B,0),3))&lt;10,"0"&amp;INDIRECT("高専別学科リスト!"&amp;ADDRESS(MATCH($B32,高専別学科リスト!B:B,0),3)),INDIRECT("高専別学科リスト!"&amp;ADDRESS(MATCH($B32,高専別学科リスト!B:B,0),3))),"")</f>
        <v>04</v>
      </c>
      <c r="P32" t="e">
        <f t="shared" ca="1" si="1"/>
        <v>#N/A</v>
      </c>
      <c r="Q32">
        <f t="shared" ca="1" si="2"/>
        <v>3</v>
      </c>
      <c r="R32">
        <f t="shared" si="5"/>
        <v>0</v>
      </c>
      <c r="S32" s="13">
        <f t="shared" si="6"/>
        <v>31</v>
      </c>
      <c r="T32" t="str">
        <f t="shared" si="7"/>
        <v>【操船論】</v>
      </c>
    </row>
    <row r="33" spans="1:20">
      <c r="A33" s="1" t="s">
        <v>7</v>
      </c>
      <c r="B33" s="1" t="s">
        <v>130</v>
      </c>
      <c r="C33" s="37" t="s">
        <v>154</v>
      </c>
      <c r="D33" s="1" t="s">
        <v>14</v>
      </c>
      <c r="E33" s="32"/>
      <c r="F33" s="32"/>
      <c r="G33" s="12">
        <f t="shared" si="3"/>
        <v>32</v>
      </c>
      <c r="H33" s="32"/>
      <c r="I33" s="32"/>
      <c r="J33" s="32" t="s">
        <v>10</v>
      </c>
      <c r="K33" s="6">
        <v>1</v>
      </c>
      <c r="L33" s="37" t="e">
        <f t="shared" ca="1" si="4"/>
        <v>#N/A</v>
      </c>
      <c r="N33" s="13">
        <f t="shared" ca="1" si="0"/>
        <v>24</v>
      </c>
      <c r="O33" s="13" t="str">
        <f ca="1">IF($B33&lt;&gt;"",IF(INDIRECT("高専別学科リスト!"&amp;ADDRESS(MATCH($B33,高専別学科リスト!B:B,0),3))&lt;10,"0"&amp;INDIRECT("高専別学科リスト!"&amp;ADDRESS(MATCH($B33,高専別学科リスト!B:B,0),3)),INDIRECT("高専別学科リスト!"&amp;ADDRESS(MATCH($B33,高専別学科リスト!B:B,0),3))),"")</f>
        <v>04</v>
      </c>
      <c r="P33" t="e">
        <f t="shared" ca="1" si="1"/>
        <v>#N/A</v>
      </c>
      <c r="Q33">
        <f t="shared" ca="1" si="2"/>
        <v>4</v>
      </c>
      <c r="R33">
        <f t="shared" si="5"/>
        <v>0</v>
      </c>
      <c r="S33" s="13">
        <f t="shared" si="6"/>
        <v>32</v>
      </c>
      <c r="T33" t="str">
        <f t="shared" si="7"/>
        <v>【操船論】</v>
      </c>
    </row>
    <row r="34" spans="1:20">
      <c r="A34" s="1" t="s">
        <v>7</v>
      </c>
      <c r="B34" s="1" t="s">
        <v>130</v>
      </c>
      <c r="C34" s="37" t="s">
        <v>155</v>
      </c>
      <c r="D34" s="1" t="s">
        <v>13</v>
      </c>
      <c r="E34" s="32"/>
      <c r="F34" s="32"/>
      <c r="G34" s="12">
        <f t="shared" si="3"/>
        <v>33</v>
      </c>
      <c r="H34" s="32"/>
      <c r="I34" s="32"/>
      <c r="J34" s="32" t="s">
        <v>10</v>
      </c>
      <c r="K34" s="6">
        <v>1</v>
      </c>
      <c r="L34" s="37" t="e">
        <f t="shared" ca="1" si="4"/>
        <v>#N/A</v>
      </c>
      <c r="N34" s="13">
        <f t="shared" ref="N34:N65" ca="1" si="8">IF($A34&lt;&gt;"",IF(INDIRECT("リスト!"&amp;ADDRESS(MATCH($A34,学校名,0)+1,COLUMN(学校名)+1))&lt;10,"0"&amp;INDIRECT("リスト!"&amp;ADDRESS(MATCH($A34,学校名,0)+1,COLUMN(学校名)+1)),INDIRECT("リスト!"&amp;ADDRESS(MATCH($A34,学校名,0)+1,COLUMN(学校名)+1))),"")</f>
        <v>24</v>
      </c>
      <c r="O34" s="13" t="str">
        <f ca="1">IF($B34&lt;&gt;"",IF(INDIRECT("高専別学科リスト!"&amp;ADDRESS(MATCH($B34,高専別学科リスト!B:B,0),3))&lt;10,"0"&amp;INDIRECT("高専別学科リスト!"&amp;ADDRESS(MATCH($B34,高専別学科リスト!B:B,0),3)),INDIRECT("高専別学科リスト!"&amp;ADDRESS(MATCH($B34,高専別学科リスト!B:B,0),3))),"")</f>
        <v>04</v>
      </c>
      <c r="P34" t="e">
        <f t="shared" ref="P34:P65" ca="1" si="9">IF($A34&lt;&gt;"",INDIRECT("リスト!"&amp;ADDRESS(MATCH($H34,分類,0)+1,COLUMN(分類)+1)),"")</f>
        <v>#N/A</v>
      </c>
      <c r="Q34">
        <f t="shared" ref="Q34:Q65" ca="1" si="10">IF($A34&lt;&gt;"",INDIRECT("リスト!"&amp;ADDRESS(MATCH($D34,学年,0)+1,COLUMN(学年)+1)),"")</f>
        <v>3</v>
      </c>
      <c r="R34">
        <f t="shared" si="5"/>
        <v>0</v>
      </c>
      <c r="S34" s="13">
        <f t="shared" si="6"/>
        <v>33</v>
      </c>
      <c r="T34" t="str">
        <f t="shared" si="7"/>
        <v>【載貨論】</v>
      </c>
    </row>
    <row r="35" spans="1:20">
      <c r="A35" s="1" t="s">
        <v>7</v>
      </c>
      <c r="B35" s="1" t="s">
        <v>130</v>
      </c>
      <c r="C35" s="37" t="s">
        <v>155</v>
      </c>
      <c r="D35" s="1" t="s">
        <v>14</v>
      </c>
      <c r="E35" s="32"/>
      <c r="F35" s="32"/>
      <c r="G35" s="12">
        <f t="shared" si="3"/>
        <v>34</v>
      </c>
      <c r="H35" s="32"/>
      <c r="I35" s="32"/>
      <c r="J35" s="32" t="s">
        <v>10</v>
      </c>
      <c r="K35" s="6">
        <v>1</v>
      </c>
      <c r="L35" s="37" t="e">
        <f t="shared" ca="1" si="4"/>
        <v>#N/A</v>
      </c>
      <c r="N35" s="13">
        <f t="shared" ca="1" si="8"/>
        <v>24</v>
      </c>
      <c r="O35" s="13" t="str">
        <f ca="1">IF($B35&lt;&gt;"",IF(INDIRECT("高専別学科リスト!"&amp;ADDRESS(MATCH($B35,高専別学科リスト!B:B,0),3))&lt;10,"0"&amp;INDIRECT("高専別学科リスト!"&amp;ADDRESS(MATCH($B35,高専別学科リスト!B:B,0),3)),INDIRECT("高専別学科リスト!"&amp;ADDRESS(MATCH($B35,高専別学科リスト!B:B,0),3))),"")</f>
        <v>04</v>
      </c>
      <c r="P35" t="e">
        <f t="shared" ca="1" si="9"/>
        <v>#N/A</v>
      </c>
      <c r="Q35">
        <f t="shared" ca="1" si="10"/>
        <v>4</v>
      </c>
      <c r="R35">
        <f t="shared" si="5"/>
        <v>0</v>
      </c>
      <c r="S35" s="13">
        <f t="shared" si="6"/>
        <v>34</v>
      </c>
      <c r="T35" t="str">
        <f t="shared" si="7"/>
        <v>【載貨論】</v>
      </c>
    </row>
    <row r="36" spans="1:20">
      <c r="A36" s="1" t="s">
        <v>7</v>
      </c>
      <c r="B36" s="1" t="s">
        <v>130</v>
      </c>
      <c r="C36" s="37" t="s">
        <v>156</v>
      </c>
      <c r="D36" s="1" t="s">
        <v>14</v>
      </c>
      <c r="E36" s="32"/>
      <c r="F36" s="32"/>
      <c r="G36" s="12">
        <f t="shared" si="3"/>
        <v>35</v>
      </c>
      <c r="H36" s="32"/>
      <c r="I36" s="32"/>
      <c r="J36" s="32" t="s">
        <v>10</v>
      </c>
      <c r="K36" s="6">
        <v>1</v>
      </c>
      <c r="L36" s="37" t="e">
        <f t="shared" ca="1" si="4"/>
        <v>#N/A</v>
      </c>
      <c r="N36" s="13">
        <f t="shared" ca="1" si="8"/>
        <v>24</v>
      </c>
      <c r="O36" s="13" t="str">
        <f ca="1">IF($B36&lt;&gt;"",IF(INDIRECT("高専別学科リスト!"&amp;ADDRESS(MATCH($B36,高専別学科リスト!B:B,0),3))&lt;10,"0"&amp;INDIRECT("高専別学科リスト!"&amp;ADDRESS(MATCH($B36,高専別学科リスト!B:B,0),3)),INDIRECT("高専別学科リスト!"&amp;ADDRESS(MATCH($B36,高専別学科リスト!B:B,0),3))),"")</f>
        <v>04</v>
      </c>
      <c r="P36" t="e">
        <f t="shared" ca="1" si="9"/>
        <v>#N/A</v>
      </c>
      <c r="Q36">
        <f t="shared" ca="1" si="10"/>
        <v>4</v>
      </c>
      <c r="R36">
        <f t="shared" si="5"/>
        <v>0</v>
      </c>
      <c r="S36" s="13">
        <f t="shared" si="6"/>
        <v>35</v>
      </c>
      <c r="T36" t="str">
        <f t="shared" si="7"/>
        <v>【気象通論】</v>
      </c>
    </row>
    <row r="37" spans="1:20">
      <c r="A37" s="1" t="s">
        <v>7</v>
      </c>
      <c r="B37" s="1" t="s">
        <v>130</v>
      </c>
      <c r="C37" s="37" t="s">
        <v>156</v>
      </c>
      <c r="D37" s="1" t="s">
        <v>30</v>
      </c>
      <c r="E37" s="32"/>
      <c r="F37" s="32"/>
      <c r="G37" s="12">
        <f t="shared" si="3"/>
        <v>36</v>
      </c>
      <c r="H37" s="32"/>
      <c r="I37" s="32"/>
      <c r="J37" s="32" t="s">
        <v>10</v>
      </c>
      <c r="K37" s="6">
        <v>1</v>
      </c>
      <c r="L37" s="37" t="e">
        <f t="shared" ca="1" si="4"/>
        <v>#N/A</v>
      </c>
      <c r="N37" s="13">
        <f t="shared" ca="1" si="8"/>
        <v>24</v>
      </c>
      <c r="O37" s="13" t="str">
        <f ca="1">IF($B37&lt;&gt;"",IF(INDIRECT("高専別学科リスト!"&amp;ADDRESS(MATCH($B37,高専別学科リスト!B:B,0),3))&lt;10,"0"&amp;INDIRECT("高専別学科リスト!"&amp;ADDRESS(MATCH($B37,高専別学科リスト!B:B,0),3)),INDIRECT("高専別学科リスト!"&amp;ADDRESS(MATCH($B37,高専別学科リスト!B:B,0),3))),"")</f>
        <v>04</v>
      </c>
      <c r="P37" t="e">
        <f t="shared" ca="1" si="9"/>
        <v>#N/A</v>
      </c>
      <c r="Q37">
        <f t="shared" ca="1" si="10"/>
        <v>5</v>
      </c>
      <c r="R37">
        <f t="shared" si="5"/>
        <v>0</v>
      </c>
      <c r="S37" s="13">
        <f t="shared" si="6"/>
        <v>36</v>
      </c>
      <c r="T37" t="str">
        <f t="shared" si="7"/>
        <v>【気象通論】</v>
      </c>
    </row>
    <row r="38" spans="1:20">
      <c r="A38" s="1" t="s">
        <v>7</v>
      </c>
      <c r="B38" s="1" t="s">
        <v>130</v>
      </c>
      <c r="C38" s="37" t="s">
        <v>157</v>
      </c>
      <c r="D38" s="1" t="s">
        <v>13</v>
      </c>
      <c r="E38" s="32"/>
      <c r="F38" s="32"/>
      <c r="G38" s="12">
        <f t="shared" si="3"/>
        <v>37</v>
      </c>
      <c r="H38" s="32"/>
      <c r="I38" s="32"/>
      <c r="J38" s="32" t="s">
        <v>10</v>
      </c>
      <c r="K38" s="6">
        <v>1</v>
      </c>
      <c r="L38" s="37" t="e">
        <f t="shared" ca="1" si="4"/>
        <v>#N/A</v>
      </c>
      <c r="N38" s="13">
        <f t="shared" ca="1" si="8"/>
        <v>24</v>
      </c>
      <c r="O38" s="13" t="str">
        <f ca="1">IF($B38&lt;&gt;"",IF(INDIRECT("高専別学科リスト!"&amp;ADDRESS(MATCH($B38,高専別学科リスト!B:B,0),3))&lt;10,"0"&amp;INDIRECT("高専別学科リスト!"&amp;ADDRESS(MATCH($B38,高専別学科リスト!B:B,0),3)),INDIRECT("高専別学科リスト!"&amp;ADDRESS(MATCH($B38,高専別学科リスト!B:B,0),3))),"")</f>
        <v>04</v>
      </c>
      <c r="P38" t="e">
        <f t="shared" ca="1" si="9"/>
        <v>#N/A</v>
      </c>
      <c r="Q38">
        <f t="shared" ca="1" si="10"/>
        <v>3</v>
      </c>
      <c r="R38">
        <f t="shared" si="5"/>
        <v>0</v>
      </c>
      <c r="S38" s="13">
        <f t="shared" si="6"/>
        <v>37</v>
      </c>
      <c r="T38" t="str">
        <f t="shared" si="7"/>
        <v>【船舶整備論】</v>
      </c>
    </row>
    <row r="39" spans="1:20">
      <c r="A39" s="1" t="s">
        <v>7</v>
      </c>
      <c r="B39" s="1" t="s">
        <v>130</v>
      </c>
      <c r="C39" s="37" t="s">
        <v>158</v>
      </c>
      <c r="D39" s="1" t="s">
        <v>14</v>
      </c>
      <c r="E39" s="32"/>
      <c r="F39" s="32"/>
      <c r="G39" s="12">
        <f t="shared" si="3"/>
        <v>38</v>
      </c>
      <c r="H39" s="32"/>
      <c r="I39" s="32"/>
      <c r="J39" s="32" t="s">
        <v>10</v>
      </c>
      <c r="K39" s="6">
        <v>1</v>
      </c>
      <c r="L39" s="37" t="e">
        <f t="shared" ca="1" si="4"/>
        <v>#N/A</v>
      </c>
      <c r="N39" s="13">
        <f t="shared" ca="1" si="8"/>
        <v>24</v>
      </c>
      <c r="O39" s="13" t="str">
        <f ca="1">IF($B39&lt;&gt;"",IF(INDIRECT("高専別学科リスト!"&amp;ADDRESS(MATCH($B39,高専別学科リスト!B:B,0),3))&lt;10,"0"&amp;INDIRECT("高専別学科リスト!"&amp;ADDRESS(MATCH($B39,高専別学科リスト!B:B,0),3)),INDIRECT("高専別学科リスト!"&amp;ADDRESS(MATCH($B39,高専別学科リスト!B:B,0),3))),"")</f>
        <v>04</v>
      </c>
      <c r="P39" t="e">
        <f t="shared" ca="1" si="9"/>
        <v>#N/A</v>
      </c>
      <c r="Q39">
        <f t="shared" ca="1" si="10"/>
        <v>4</v>
      </c>
      <c r="R39">
        <f t="shared" si="5"/>
        <v>0</v>
      </c>
      <c r="S39" s="13">
        <f t="shared" si="6"/>
        <v>38</v>
      </c>
      <c r="T39" t="str">
        <f t="shared" si="7"/>
        <v>【海事法規Ⅱ】</v>
      </c>
    </row>
    <row r="40" spans="1:20">
      <c r="A40" s="1" t="s">
        <v>7</v>
      </c>
      <c r="B40" s="1" t="s">
        <v>130</v>
      </c>
      <c r="C40" s="37" t="s">
        <v>159</v>
      </c>
      <c r="D40" s="1" t="s">
        <v>13</v>
      </c>
      <c r="E40" s="32"/>
      <c r="F40" s="32"/>
      <c r="G40" s="12">
        <f t="shared" si="3"/>
        <v>39</v>
      </c>
      <c r="H40" s="32"/>
      <c r="I40" s="32"/>
      <c r="J40" s="32" t="s">
        <v>10</v>
      </c>
      <c r="K40" s="6">
        <v>1</v>
      </c>
      <c r="L40" s="37" t="e">
        <f t="shared" ca="1" si="4"/>
        <v>#N/A</v>
      </c>
      <c r="N40" s="13">
        <f t="shared" ca="1" si="8"/>
        <v>24</v>
      </c>
      <c r="O40" s="13" t="str">
        <f ca="1">IF($B40&lt;&gt;"",IF(INDIRECT("高専別学科リスト!"&amp;ADDRESS(MATCH($B40,高専別学科リスト!B:B,0),3))&lt;10,"0"&amp;INDIRECT("高専別学科リスト!"&amp;ADDRESS(MATCH($B40,高専別学科リスト!B:B,0),3)),INDIRECT("高専別学科リスト!"&amp;ADDRESS(MATCH($B40,高専別学科リスト!B:B,0),3))),"")</f>
        <v>04</v>
      </c>
      <c r="P40" t="e">
        <f t="shared" ca="1" si="9"/>
        <v>#N/A</v>
      </c>
      <c r="Q40">
        <f t="shared" ca="1" si="10"/>
        <v>3</v>
      </c>
      <c r="R40">
        <f t="shared" si="5"/>
        <v>0</v>
      </c>
      <c r="S40" s="13">
        <f t="shared" si="6"/>
        <v>39</v>
      </c>
      <c r="T40" t="str">
        <f t="shared" si="7"/>
        <v>【航海法規】</v>
      </c>
    </row>
    <row r="41" spans="1:20">
      <c r="A41" s="1" t="s">
        <v>7</v>
      </c>
      <c r="B41" s="1" t="s">
        <v>130</v>
      </c>
      <c r="C41" s="37" t="s">
        <v>159</v>
      </c>
      <c r="D41" s="1" t="s">
        <v>14</v>
      </c>
      <c r="E41" s="32"/>
      <c r="F41" s="32"/>
      <c r="G41" s="12">
        <f t="shared" si="3"/>
        <v>40</v>
      </c>
      <c r="H41" s="32"/>
      <c r="I41" s="32"/>
      <c r="J41" s="32" t="s">
        <v>10</v>
      </c>
      <c r="K41" s="6">
        <v>1</v>
      </c>
      <c r="L41" s="37" t="e">
        <f t="shared" ca="1" si="4"/>
        <v>#N/A</v>
      </c>
      <c r="N41" s="13">
        <f t="shared" ca="1" si="8"/>
        <v>24</v>
      </c>
      <c r="O41" s="13" t="str">
        <f ca="1">IF($B41&lt;&gt;"",IF(INDIRECT("高専別学科リスト!"&amp;ADDRESS(MATCH($B41,高専別学科リスト!B:B,0),3))&lt;10,"0"&amp;INDIRECT("高専別学科リスト!"&amp;ADDRESS(MATCH($B41,高専別学科リスト!B:B,0),3)),INDIRECT("高専別学科リスト!"&amp;ADDRESS(MATCH($B41,高専別学科リスト!B:B,0),3))),"")</f>
        <v>04</v>
      </c>
      <c r="P41" t="e">
        <f t="shared" ca="1" si="9"/>
        <v>#N/A</v>
      </c>
      <c r="Q41">
        <f t="shared" ca="1" si="10"/>
        <v>4</v>
      </c>
      <c r="R41">
        <f t="shared" si="5"/>
        <v>0</v>
      </c>
      <c r="S41" s="13">
        <f t="shared" si="6"/>
        <v>40</v>
      </c>
      <c r="T41" t="str">
        <f t="shared" si="7"/>
        <v>【航海法規】</v>
      </c>
    </row>
    <row r="42" spans="1:20">
      <c r="A42" s="1" t="s">
        <v>7</v>
      </c>
      <c r="B42" s="1" t="s">
        <v>130</v>
      </c>
      <c r="C42" s="37" t="s">
        <v>160</v>
      </c>
      <c r="D42" s="1" t="s">
        <v>14</v>
      </c>
      <c r="E42" s="32">
        <v>4</v>
      </c>
      <c r="F42" s="32">
        <v>4</v>
      </c>
      <c r="G42" s="12">
        <f t="shared" si="3"/>
        <v>41</v>
      </c>
      <c r="H42" s="32" t="s">
        <v>298</v>
      </c>
      <c r="I42" s="32" t="s">
        <v>493</v>
      </c>
      <c r="J42" s="32" t="s">
        <v>10</v>
      </c>
      <c r="K42" s="6">
        <v>3</v>
      </c>
      <c r="L42" s="37" t="str">
        <f t="shared" ca="1" si="4"/>
        <v>2404Abi4441【実験実習Ⅱ】</v>
      </c>
      <c r="N42" s="13">
        <f t="shared" ca="1" si="8"/>
        <v>24</v>
      </c>
      <c r="O42" s="13" t="str">
        <f ca="1">IF($B42&lt;&gt;"",IF(INDIRECT("高専別学科リスト!"&amp;ADDRESS(MATCH($B42,高専別学科リスト!B:B,0),3))&lt;10,"0"&amp;INDIRECT("高専別学科リスト!"&amp;ADDRESS(MATCH($B42,高専別学科リスト!B:B,0),3)),INDIRECT("高専別学科リスト!"&amp;ADDRESS(MATCH($B42,高専別学科リスト!B:B,0),3))),"")</f>
        <v>04</v>
      </c>
      <c r="P42" t="str">
        <f t="shared" ca="1" si="9"/>
        <v>Abi</v>
      </c>
      <c r="Q42">
        <f t="shared" ca="1" si="10"/>
        <v>4</v>
      </c>
      <c r="R42">
        <f t="shared" si="5"/>
        <v>4</v>
      </c>
      <c r="S42" s="13">
        <f t="shared" si="6"/>
        <v>41</v>
      </c>
      <c r="T42" t="str">
        <f t="shared" si="7"/>
        <v>【実験実習Ⅱ】</v>
      </c>
    </row>
    <row r="43" spans="1:20">
      <c r="A43" s="1" t="s">
        <v>7</v>
      </c>
      <c r="B43" s="1" t="s">
        <v>130</v>
      </c>
      <c r="C43" s="37" t="s">
        <v>144</v>
      </c>
      <c r="D43" s="1" t="s">
        <v>13</v>
      </c>
      <c r="E43" s="32">
        <v>3</v>
      </c>
      <c r="F43" s="32">
        <v>3</v>
      </c>
      <c r="G43" s="12">
        <f t="shared" si="3"/>
        <v>42</v>
      </c>
      <c r="H43" s="32" t="s">
        <v>298</v>
      </c>
      <c r="I43" s="32" t="s">
        <v>493</v>
      </c>
      <c r="J43" s="32" t="s">
        <v>10</v>
      </c>
      <c r="K43" s="6">
        <v>1</v>
      </c>
      <c r="L43" s="37" t="str">
        <f t="shared" ca="1" si="4"/>
        <v>2404Abi3342【練習船実習】</v>
      </c>
      <c r="N43" s="13">
        <f t="shared" ca="1" si="8"/>
        <v>24</v>
      </c>
      <c r="O43" s="13" t="str">
        <f ca="1">IF($B43&lt;&gt;"",IF(INDIRECT("高専別学科リスト!"&amp;ADDRESS(MATCH($B43,高専別学科リスト!B:B,0),3))&lt;10,"0"&amp;INDIRECT("高専別学科リスト!"&amp;ADDRESS(MATCH($B43,高専別学科リスト!B:B,0),3)),INDIRECT("高専別学科リスト!"&amp;ADDRESS(MATCH($B43,高専別学科リスト!B:B,0),3))),"")</f>
        <v>04</v>
      </c>
      <c r="P43" t="str">
        <f t="shared" ca="1" si="9"/>
        <v>Abi</v>
      </c>
      <c r="Q43">
        <f t="shared" ca="1" si="10"/>
        <v>3</v>
      </c>
      <c r="R43">
        <f t="shared" si="5"/>
        <v>3</v>
      </c>
      <c r="S43" s="13">
        <f t="shared" si="6"/>
        <v>42</v>
      </c>
      <c r="T43" t="str">
        <f t="shared" si="7"/>
        <v>【練習船実習】</v>
      </c>
    </row>
    <row r="44" spans="1:20">
      <c r="A44" s="1" t="s">
        <v>7</v>
      </c>
      <c r="B44" s="1" t="s">
        <v>130</v>
      </c>
      <c r="C44" s="37" t="s">
        <v>144</v>
      </c>
      <c r="D44" s="1" t="s">
        <v>14</v>
      </c>
      <c r="E44" s="32">
        <v>4</v>
      </c>
      <c r="F44" s="32">
        <v>4</v>
      </c>
      <c r="G44" s="12">
        <f t="shared" si="3"/>
        <v>43</v>
      </c>
      <c r="H44" s="32" t="s">
        <v>298</v>
      </c>
      <c r="I44" s="32" t="s">
        <v>493</v>
      </c>
      <c r="J44" s="32" t="s">
        <v>10</v>
      </c>
      <c r="K44" s="6">
        <v>1</v>
      </c>
      <c r="L44" s="37" t="str">
        <f t="shared" ca="1" si="4"/>
        <v>2404Abi4443【練習船実習】</v>
      </c>
      <c r="N44" s="13">
        <f t="shared" ca="1" si="8"/>
        <v>24</v>
      </c>
      <c r="O44" s="13" t="str">
        <f ca="1">IF($B44&lt;&gt;"",IF(INDIRECT("高専別学科リスト!"&amp;ADDRESS(MATCH($B44,高専別学科リスト!B:B,0),3))&lt;10,"0"&amp;INDIRECT("高専別学科リスト!"&amp;ADDRESS(MATCH($B44,高専別学科リスト!B:B,0),3)),INDIRECT("高専別学科リスト!"&amp;ADDRESS(MATCH($B44,高専別学科リスト!B:B,0),3))),"")</f>
        <v>04</v>
      </c>
      <c r="P44" t="str">
        <f t="shared" ca="1" si="9"/>
        <v>Abi</v>
      </c>
      <c r="Q44">
        <f t="shared" ca="1" si="10"/>
        <v>4</v>
      </c>
      <c r="R44">
        <f t="shared" si="5"/>
        <v>4</v>
      </c>
      <c r="S44" s="13">
        <f t="shared" si="6"/>
        <v>43</v>
      </c>
      <c r="T44" t="str">
        <f t="shared" si="7"/>
        <v>【練習船実習】</v>
      </c>
    </row>
    <row r="45" spans="1:20">
      <c r="A45" s="1" t="s">
        <v>7</v>
      </c>
      <c r="B45" s="1" t="s">
        <v>130</v>
      </c>
      <c r="C45" s="37" t="s">
        <v>67</v>
      </c>
      <c r="D45" s="1" t="s">
        <v>30</v>
      </c>
      <c r="E45" s="32">
        <v>4</v>
      </c>
      <c r="F45" s="32">
        <v>4</v>
      </c>
      <c r="G45" s="12">
        <f t="shared" si="3"/>
        <v>44</v>
      </c>
      <c r="H45" s="32" t="s">
        <v>296</v>
      </c>
      <c r="I45" s="32" t="s">
        <v>480</v>
      </c>
      <c r="J45" s="32" t="s">
        <v>10</v>
      </c>
      <c r="K45" s="6">
        <v>4</v>
      </c>
      <c r="L45" s="37" t="str">
        <f t="shared" ca="1" si="4"/>
        <v>2404Tec5444【卒業研究】</v>
      </c>
      <c r="N45" s="13">
        <f t="shared" ca="1" si="8"/>
        <v>24</v>
      </c>
      <c r="O45" s="13" t="str">
        <f ca="1">IF($B45&lt;&gt;"",IF(INDIRECT("高専別学科リスト!"&amp;ADDRESS(MATCH($B45,高専別学科リスト!B:B,0),3))&lt;10,"0"&amp;INDIRECT("高専別学科リスト!"&amp;ADDRESS(MATCH($B45,高専別学科リスト!B:B,0),3)),INDIRECT("高専別学科リスト!"&amp;ADDRESS(MATCH($B45,高専別学科リスト!B:B,0),3))),"")</f>
        <v>04</v>
      </c>
      <c r="P45" t="str">
        <f t="shared" ca="1" si="9"/>
        <v>Tec</v>
      </c>
      <c r="Q45">
        <f t="shared" ca="1" si="10"/>
        <v>5</v>
      </c>
      <c r="R45">
        <f t="shared" si="5"/>
        <v>4</v>
      </c>
      <c r="S45" s="13">
        <f t="shared" si="6"/>
        <v>44</v>
      </c>
      <c r="T45" t="str">
        <f t="shared" si="7"/>
        <v>【卒業研究】</v>
      </c>
    </row>
    <row r="46" spans="1:20">
      <c r="A46" s="1" t="s">
        <v>7</v>
      </c>
      <c r="B46" s="1" t="s">
        <v>130</v>
      </c>
      <c r="C46" s="37" t="s">
        <v>161</v>
      </c>
      <c r="D46" s="1" t="s">
        <v>14</v>
      </c>
      <c r="E46" s="32">
        <v>3</v>
      </c>
      <c r="F46" s="32">
        <v>3</v>
      </c>
      <c r="G46" s="12">
        <f t="shared" si="3"/>
        <v>45</v>
      </c>
      <c r="H46" s="32" t="s">
        <v>492</v>
      </c>
      <c r="I46" s="32" t="s">
        <v>340</v>
      </c>
      <c r="J46" s="32" t="s">
        <v>10</v>
      </c>
      <c r="K46" s="6">
        <v>1</v>
      </c>
      <c r="L46" s="37" t="str">
        <f t="shared" ca="1" si="4"/>
        <v>2404Mec4345【熱力学】</v>
      </c>
      <c r="N46" s="13">
        <f t="shared" ca="1" si="8"/>
        <v>24</v>
      </c>
      <c r="O46" s="13" t="str">
        <f ca="1">IF($B46&lt;&gt;"",IF(INDIRECT("高専別学科リスト!"&amp;ADDRESS(MATCH($B46,高専別学科リスト!B:B,0),3))&lt;10,"0"&amp;INDIRECT("高専別学科リスト!"&amp;ADDRESS(MATCH($B46,高専別学科リスト!B:B,0),3)),INDIRECT("高専別学科リスト!"&amp;ADDRESS(MATCH($B46,高専別学科リスト!B:B,0),3))),"")</f>
        <v>04</v>
      </c>
      <c r="P46" t="str">
        <f t="shared" ca="1" si="9"/>
        <v>Mec</v>
      </c>
      <c r="Q46">
        <f t="shared" ca="1" si="10"/>
        <v>4</v>
      </c>
      <c r="R46">
        <f t="shared" si="5"/>
        <v>3</v>
      </c>
      <c r="S46" s="13">
        <f t="shared" si="6"/>
        <v>45</v>
      </c>
      <c r="T46" t="str">
        <f t="shared" si="7"/>
        <v>【熱力学】</v>
      </c>
    </row>
    <row r="47" spans="1:20">
      <c r="A47" s="1" t="s">
        <v>7</v>
      </c>
      <c r="B47" s="1" t="s">
        <v>130</v>
      </c>
      <c r="C47" s="37" t="s">
        <v>163</v>
      </c>
      <c r="D47" s="1" t="s">
        <v>14</v>
      </c>
      <c r="E47" s="32"/>
      <c r="F47" s="32"/>
      <c r="G47" s="12">
        <f t="shared" si="3"/>
        <v>46</v>
      </c>
      <c r="H47" s="32"/>
      <c r="I47" s="32"/>
      <c r="J47" s="32" t="s">
        <v>10</v>
      </c>
      <c r="K47" s="6">
        <v>2</v>
      </c>
      <c r="L47" s="37" t="e">
        <f t="shared" ca="1" si="4"/>
        <v>#N/A</v>
      </c>
      <c r="N47" s="13">
        <f t="shared" ca="1" si="8"/>
        <v>24</v>
      </c>
      <c r="O47" s="13" t="str">
        <f ca="1">IF($B47&lt;&gt;"",IF(INDIRECT("高専別学科リスト!"&amp;ADDRESS(MATCH($B47,高専別学科リスト!B:B,0),3))&lt;10,"0"&amp;INDIRECT("高専別学科リスト!"&amp;ADDRESS(MATCH($B47,高専別学科リスト!B:B,0),3)),INDIRECT("高専別学科リスト!"&amp;ADDRESS(MATCH($B47,高専別学科リスト!B:B,0),3))),"")</f>
        <v>04</v>
      </c>
      <c r="P47" t="e">
        <f t="shared" ca="1" si="9"/>
        <v>#N/A</v>
      </c>
      <c r="Q47">
        <f t="shared" ca="1" si="10"/>
        <v>4</v>
      </c>
      <c r="R47">
        <f t="shared" si="5"/>
        <v>0</v>
      </c>
      <c r="S47" s="13">
        <f t="shared" si="6"/>
        <v>46</v>
      </c>
      <c r="T47" t="str">
        <f t="shared" si="7"/>
        <v>【電気機器学】</v>
      </c>
    </row>
    <row r="48" spans="1:20">
      <c r="A48" s="1" t="s">
        <v>7</v>
      </c>
      <c r="B48" s="1" t="s">
        <v>130</v>
      </c>
      <c r="C48" s="37" t="s">
        <v>164</v>
      </c>
      <c r="D48" s="1" t="s">
        <v>13</v>
      </c>
      <c r="E48" s="32">
        <v>3</v>
      </c>
      <c r="F48" s="32">
        <v>2</v>
      </c>
      <c r="G48" s="12">
        <f t="shared" si="3"/>
        <v>47</v>
      </c>
      <c r="H48" s="32" t="s">
        <v>491</v>
      </c>
      <c r="I48" s="32" t="s">
        <v>386</v>
      </c>
      <c r="J48" s="32" t="s">
        <v>10</v>
      </c>
      <c r="K48" s="6">
        <v>1</v>
      </c>
      <c r="L48" s="37" t="str">
        <f t="shared" ca="1" si="4"/>
        <v>2404Ele3347【電子工学】</v>
      </c>
      <c r="N48" s="13">
        <f t="shared" ca="1" si="8"/>
        <v>24</v>
      </c>
      <c r="O48" s="13" t="str">
        <f ca="1">IF($B48&lt;&gt;"",IF(INDIRECT("高専別学科リスト!"&amp;ADDRESS(MATCH($B48,高専別学科リスト!B:B,0),3))&lt;10,"0"&amp;INDIRECT("高専別学科リスト!"&amp;ADDRESS(MATCH($B48,高専別学科リスト!B:B,0),3)),INDIRECT("高専別学科リスト!"&amp;ADDRESS(MATCH($B48,高専別学科リスト!B:B,0),3))),"")</f>
        <v>04</v>
      </c>
      <c r="P48" t="str">
        <f t="shared" ca="1" si="9"/>
        <v>Ele</v>
      </c>
      <c r="Q48">
        <f t="shared" ca="1" si="10"/>
        <v>3</v>
      </c>
      <c r="R48">
        <f t="shared" si="5"/>
        <v>3</v>
      </c>
      <c r="S48" s="13">
        <f t="shared" si="6"/>
        <v>47</v>
      </c>
      <c r="T48" t="str">
        <f t="shared" si="7"/>
        <v>【電子工学】</v>
      </c>
    </row>
    <row r="49" spans="1:20">
      <c r="A49" s="1" t="s">
        <v>7</v>
      </c>
      <c r="B49" s="1" t="s">
        <v>130</v>
      </c>
      <c r="C49" s="37" t="s">
        <v>165</v>
      </c>
      <c r="D49" s="1" t="s">
        <v>14</v>
      </c>
      <c r="E49" s="32">
        <v>3</v>
      </c>
      <c r="F49" s="32">
        <v>3</v>
      </c>
      <c r="G49" s="12">
        <f t="shared" si="3"/>
        <v>48</v>
      </c>
      <c r="H49" s="32" t="s">
        <v>492</v>
      </c>
      <c r="I49" s="32" t="s">
        <v>348</v>
      </c>
      <c r="J49" s="32" t="s">
        <v>10</v>
      </c>
      <c r="K49" s="6">
        <v>1</v>
      </c>
      <c r="L49" s="37" t="str">
        <f t="shared" ca="1" si="4"/>
        <v>2404Mec4348【計測制御工学Ⅱ】</v>
      </c>
      <c r="N49" s="13">
        <f t="shared" ca="1" si="8"/>
        <v>24</v>
      </c>
      <c r="O49" s="13" t="str">
        <f ca="1">IF($B49&lt;&gt;"",IF(INDIRECT("高専別学科リスト!"&amp;ADDRESS(MATCH($B49,高専別学科リスト!B:B,0),3))&lt;10,"0"&amp;INDIRECT("高専別学科リスト!"&amp;ADDRESS(MATCH($B49,高専別学科リスト!B:B,0),3)),INDIRECT("高専別学科リスト!"&amp;ADDRESS(MATCH($B49,高専別学科リスト!B:B,0),3))),"")</f>
        <v>04</v>
      </c>
      <c r="P49" t="str">
        <f t="shared" ca="1" si="9"/>
        <v>Mec</v>
      </c>
      <c r="Q49">
        <f t="shared" ca="1" si="10"/>
        <v>4</v>
      </c>
      <c r="R49">
        <f t="shared" si="5"/>
        <v>3</v>
      </c>
      <c r="S49" s="13">
        <f t="shared" si="6"/>
        <v>48</v>
      </c>
      <c r="T49" t="str">
        <f t="shared" si="7"/>
        <v>【計測制御工学Ⅱ】</v>
      </c>
    </row>
    <row r="50" spans="1:20">
      <c r="A50" s="1" t="s">
        <v>7</v>
      </c>
      <c r="B50" s="1" t="s">
        <v>130</v>
      </c>
      <c r="C50" s="37" t="s">
        <v>166</v>
      </c>
      <c r="D50" s="1" t="s">
        <v>30</v>
      </c>
      <c r="E50" s="32">
        <v>3</v>
      </c>
      <c r="F50" s="32">
        <v>3</v>
      </c>
      <c r="G50" s="12">
        <f t="shared" si="3"/>
        <v>49</v>
      </c>
      <c r="H50" s="32" t="s">
        <v>490</v>
      </c>
      <c r="I50" s="32" t="s">
        <v>401</v>
      </c>
      <c r="J50" s="32" t="s">
        <v>10</v>
      </c>
      <c r="K50" s="6">
        <v>1</v>
      </c>
      <c r="L50" s="37" t="str">
        <f t="shared" ca="1" si="4"/>
        <v>2404Inf5349【情報処理Ⅱ】</v>
      </c>
      <c r="N50" s="13">
        <f t="shared" ca="1" si="8"/>
        <v>24</v>
      </c>
      <c r="O50" s="13" t="str">
        <f ca="1">IF($B50&lt;&gt;"",IF(INDIRECT("高専別学科リスト!"&amp;ADDRESS(MATCH($B50,高専別学科リスト!B:B,0),3))&lt;10,"0"&amp;INDIRECT("高専別学科リスト!"&amp;ADDRESS(MATCH($B50,高専別学科リスト!B:B,0),3)),INDIRECT("高専別学科リスト!"&amp;ADDRESS(MATCH($B50,高専別学科リスト!B:B,0),3))),"")</f>
        <v>04</v>
      </c>
      <c r="P50" t="str">
        <f t="shared" ca="1" si="9"/>
        <v>Inf</v>
      </c>
      <c r="Q50">
        <f t="shared" ca="1" si="10"/>
        <v>5</v>
      </c>
      <c r="R50">
        <f t="shared" si="5"/>
        <v>3</v>
      </c>
      <c r="S50" s="13">
        <f t="shared" si="6"/>
        <v>49</v>
      </c>
      <c r="T50" t="str">
        <f t="shared" si="7"/>
        <v>【情報処理Ⅱ】</v>
      </c>
    </row>
    <row r="51" spans="1:20">
      <c r="A51" s="1" t="s">
        <v>7</v>
      </c>
      <c r="B51" s="1" t="s">
        <v>130</v>
      </c>
      <c r="C51" s="37" t="s">
        <v>148</v>
      </c>
      <c r="D51" s="1" t="s">
        <v>30</v>
      </c>
      <c r="E51" s="32"/>
      <c r="F51" s="32"/>
      <c r="G51" s="12">
        <f t="shared" si="3"/>
        <v>50</v>
      </c>
      <c r="H51" s="32"/>
      <c r="I51" s="32"/>
      <c r="J51" s="32" t="s">
        <v>10</v>
      </c>
      <c r="K51" s="6">
        <v>1</v>
      </c>
      <c r="L51" s="37" t="e">
        <f t="shared" ca="1" si="4"/>
        <v>#N/A</v>
      </c>
      <c r="N51" s="13">
        <f t="shared" ca="1" si="8"/>
        <v>24</v>
      </c>
      <c r="O51" s="13" t="str">
        <f ca="1">IF($B51&lt;&gt;"",IF(INDIRECT("高専別学科リスト!"&amp;ADDRESS(MATCH($B51,高専別学科リスト!B:B,0),3))&lt;10,"0"&amp;INDIRECT("高専別学科リスト!"&amp;ADDRESS(MATCH($B51,高専別学科リスト!B:B,0),3)),INDIRECT("高専別学科リスト!"&amp;ADDRESS(MATCH($B51,高専別学科リスト!B:B,0),3))),"")</f>
        <v>04</v>
      </c>
      <c r="P51" t="e">
        <f t="shared" ca="1" si="9"/>
        <v>#N/A</v>
      </c>
      <c r="Q51">
        <f t="shared" ca="1" si="10"/>
        <v>5</v>
      </c>
      <c r="R51">
        <f t="shared" si="5"/>
        <v>0</v>
      </c>
      <c r="S51" s="13">
        <f t="shared" si="6"/>
        <v>50</v>
      </c>
      <c r="T51" t="str">
        <f t="shared" si="7"/>
        <v>【専門英語】</v>
      </c>
    </row>
    <row r="52" spans="1:20">
      <c r="A52" s="1" t="s">
        <v>7</v>
      </c>
      <c r="B52" s="1" t="s">
        <v>130</v>
      </c>
      <c r="C52" s="37" t="s">
        <v>167</v>
      </c>
      <c r="D52" s="1" t="s">
        <v>14</v>
      </c>
      <c r="E52" s="32">
        <v>3</v>
      </c>
      <c r="F52" s="32">
        <v>2</v>
      </c>
      <c r="G52" s="12">
        <f t="shared" si="3"/>
        <v>51</v>
      </c>
      <c r="H52" s="32" t="s">
        <v>499</v>
      </c>
      <c r="I52" s="32" t="s">
        <v>355</v>
      </c>
      <c r="J52" s="32" t="s">
        <v>10</v>
      </c>
      <c r="K52" s="6">
        <v>2</v>
      </c>
      <c r="L52" s="37" t="str">
        <f t="shared" ca="1" si="4"/>
        <v>2404Sub4351【工業材料学】</v>
      </c>
      <c r="N52" s="13">
        <f t="shared" ca="1" si="8"/>
        <v>24</v>
      </c>
      <c r="O52" s="13" t="str">
        <f ca="1">IF($B52&lt;&gt;"",IF(INDIRECT("高専別学科リスト!"&amp;ADDRESS(MATCH($B52,高専別学科リスト!B:B,0),3))&lt;10,"0"&amp;INDIRECT("高専別学科リスト!"&amp;ADDRESS(MATCH($B52,高専別学科リスト!B:B,0),3)),INDIRECT("高専別学科リスト!"&amp;ADDRESS(MATCH($B52,高専別学科リスト!B:B,0),3))),"")</f>
        <v>04</v>
      </c>
      <c r="P52" t="str">
        <f t="shared" ca="1" si="9"/>
        <v>Sub</v>
      </c>
      <c r="Q52">
        <f t="shared" ca="1" si="10"/>
        <v>4</v>
      </c>
      <c r="R52">
        <f t="shared" si="5"/>
        <v>3</v>
      </c>
      <c r="S52" s="13">
        <f t="shared" si="6"/>
        <v>51</v>
      </c>
      <c r="T52" t="str">
        <f t="shared" si="7"/>
        <v>【工業材料学】</v>
      </c>
    </row>
    <row r="53" spans="1:20">
      <c r="A53" s="1" t="s">
        <v>7</v>
      </c>
      <c r="B53" s="1" t="s">
        <v>130</v>
      </c>
      <c r="C53" s="37" t="s">
        <v>75</v>
      </c>
      <c r="D53" s="1" t="s">
        <v>13</v>
      </c>
      <c r="E53" s="32">
        <v>2</v>
      </c>
      <c r="F53" s="32">
        <v>2</v>
      </c>
      <c r="G53" s="12">
        <f t="shared" si="3"/>
        <v>52</v>
      </c>
      <c r="H53" s="32" t="s">
        <v>492</v>
      </c>
      <c r="I53" s="32" t="s">
        <v>334</v>
      </c>
      <c r="J53" s="32" t="s">
        <v>10</v>
      </c>
      <c r="K53" s="6">
        <v>2</v>
      </c>
      <c r="L53" s="37" t="str">
        <f t="shared" ca="1" si="4"/>
        <v>2404Mec3252【設計製図】</v>
      </c>
      <c r="N53" s="13">
        <f t="shared" ca="1" si="8"/>
        <v>24</v>
      </c>
      <c r="O53" s="13" t="str">
        <f ca="1">IF($B53&lt;&gt;"",IF(INDIRECT("高専別学科リスト!"&amp;ADDRESS(MATCH($B53,高専別学科リスト!B:B,0),3))&lt;10,"0"&amp;INDIRECT("高専別学科リスト!"&amp;ADDRESS(MATCH($B53,高専別学科リスト!B:B,0),3)),INDIRECT("高専別学科リスト!"&amp;ADDRESS(MATCH($B53,高専別学科リスト!B:B,0),3))),"")</f>
        <v>04</v>
      </c>
      <c r="P53" t="str">
        <f t="shared" ca="1" si="9"/>
        <v>Mec</v>
      </c>
      <c r="Q53">
        <f t="shared" ca="1" si="10"/>
        <v>3</v>
      </c>
      <c r="R53">
        <f t="shared" si="5"/>
        <v>2</v>
      </c>
      <c r="S53" s="13">
        <f t="shared" si="6"/>
        <v>52</v>
      </c>
      <c r="T53" t="str">
        <f t="shared" si="7"/>
        <v>【設計製図】</v>
      </c>
    </row>
    <row r="54" spans="1:20">
      <c r="A54" s="1" t="s">
        <v>7</v>
      </c>
      <c r="B54" s="1" t="s">
        <v>130</v>
      </c>
      <c r="C54" s="37" t="s">
        <v>75</v>
      </c>
      <c r="D54" s="1" t="s">
        <v>14</v>
      </c>
      <c r="E54" s="32">
        <v>4</v>
      </c>
      <c r="F54" s="32">
        <v>3</v>
      </c>
      <c r="G54" s="12">
        <f t="shared" si="3"/>
        <v>53</v>
      </c>
      <c r="H54" s="32" t="s">
        <v>492</v>
      </c>
      <c r="I54" s="32" t="s">
        <v>334</v>
      </c>
      <c r="J54" s="32" t="s">
        <v>10</v>
      </c>
      <c r="K54" s="6">
        <v>2</v>
      </c>
      <c r="L54" s="37" t="str">
        <f t="shared" ca="1" si="4"/>
        <v>2404Mec4453【設計製図】</v>
      </c>
      <c r="N54" s="13">
        <f t="shared" ca="1" si="8"/>
        <v>24</v>
      </c>
      <c r="O54" s="13" t="str">
        <f ca="1">IF($B54&lt;&gt;"",IF(INDIRECT("高専別学科リスト!"&amp;ADDRESS(MATCH($B54,高専別学科リスト!B:B,0),3))&lt;10,"0"&amp;INDIRECT("高専別学科リスト!"&amp;ADDRESS(MATCH($B54,高専別学科リスト!B:B,0),3)),INDIRECT("高専別学科リスト!"&amp;ADDRESS(MATCH($B54,高専別学科リスト!B:B,0),3))),"")</f>
        <v>04</v>
      </c>
      <c r="P54" t="str">
        <f t="shared" ca="1" si="9"/>
        <v>Mec</v>
      </c>
      <c r="Q54">
        <f t="shared" ca="1" si="10"/>
        <v>4</v>
      </c>
      <c r="R54">
        <f t="shared" si="5"/>
        <v>4</v>
      </c>
      <c r="S54" s="13">
        <f t="shared" si="6"/>
        <v>53</v>
      </c>
      <c r="T54" t="str">
        <f t="shared" si="7"/>
        <v>【設計製図】</v>
      </c>
    </row>
    <row r="55" spans="1:20">
      <c r="A55" s="1" t="s">
        <v>7</v>
      </c>
      <c r="B55" s="1" t="s">
        <v>130</v>
      </c>
      <c r="C55" s="37" t="s">
        <v>168</v>
      </c>
      <c r="D55" s="1" t="s">
        <v>30</v>
      </c>
      <c r="E55" s="32"/>
      <c r="F55" s="32"/>
      <c r="G55" s="12">
        <f t="shared" si="3"/>
        <v>54</v>
      </c>
      <c r="H55" s="32"/>
      <c r="I55" s="32"/>
      <c r="J55" s="32" t="s">
        <v>10</v>
      </c>
      <c r="K55" s="6">
        <v>1</v>
      </c>
      <c r="L55" s="37" t="e">
        <f t="shared" ca="1" si="4"/>
        <v>#N/A</v>
      </c>
      <c r="N55" s="13">
        <f t="shared" ca="1" si="8"/>
        <v>24</v>
      </c>
      <c r="O55" s="13" t="str">
        <f ca="1">IF($B55&lt;&gt;"",IF(INDIRECT("高専別学科リスト!"&amp;ADDRESS(MATCH($B55,高専別学科リスト!B:B,0),3))&lt;10,"0"&amp;INDIRECT("高専別学科リスト!"&amp;ADDRESS(MATCH($B55,高専別学科リスト!B:B,0),3)),INDIRECT("高専別学科リスト!"&amp;ADDRESS(MATCH($B55,高専別学科リスト!B:B,0),3))),"")</f>
        <v>04</v>
      </c>
      <c r="P55" t="e">
        <f t="shared" ca="1" si="9"/>
        <v>#N/A</v>
      </c>
      <c r="Q55">
        <f t="shared" ca="1" si="10"/>
        <v>5</v>
      </c>
      <c r="R55">
        <f t="shared" si="5"/>
        <v>0</v>
      </c>
      <c r="S55" s="13">
        <f t="shared" si="6"/>
        <v>54</v>
      </c>
      <c r="T55" t="str">
        <f t="shared" si="7"/>
        <v>【燃料・潤滑工学】</v>
      </c>
    </row>
    <row r="56" spans="1:20">
      <c r="A56" s="1" t="s">
        <v>7</v>
      </c>
      <c r="B56" s="1" t="s">
        <v>130</v>
      </c>
      <c r="C56" s="37" t="s">
        <v>169</v>
      </c>
      <c r="D56" s="1" t="s">
        <v>13</v>
      </c>
      <c r="E56" s="32"/>
      <c r="F56" s="32"/>
      <c r="G56" s="12">
        <f t="shared" si="3"/>
        <v>55</v>
      </c>
      <c r="H56" s="32"/>
      <c r="I56" s="32"/>
      <c r="J56" s="32" t="s">
        <v>10</v>
      </c>
      <c r="K56" s="6">
        <v>2</v>
      </c>
      <c r="L56" s="37" t="e">
        <f t="shared" ca="1" si="4"/>
        <v>#N/A</v>
      </c>
      <c r="N56" s="13">
        <f t="shared" ca="1" si="8"/>
        <v>24</v>
      </c>
      <c r="O56" s="13" t="str">
        <f ca="1">IF($B56&lt;&gt;"",IF(INDIRECT("高専別学科リスト!"&amp;ADDRESS(MATCH($B56,高専別学科リスト!B:B,0),3))&lt;10,"0"&amp;INDIRECT("高専別学科リスト!"&amp;ADDRESS(MATCH($B56,高専別学科リスト!B:B,0),3)),INDIRECT("高専別学科リスト!"&amp;ADDRESS(MATCH($B56,高専別学科リスト!B:B,0),3))),"")</f>
        <v>04</v>
      </c>
      <c r="P56" t="e">
        <f t="shared" ca="1" si="9"/>
        <v>#N/A</v>
      </c>
      <c r="Q56">
        <f t="shared" ca="1" si="10"/>
        <v>3</v>
      </c>
      <c r="R56">
        <f t="shared" si="5"/>
        <v>0</v>
      </c>
      <c r="S56" s="13">
        <f t="shared" si="6"/>
        <v>55</v>
      </c>
      <c r="T56" t="str">
        <f t="shared" si="7"/>
        <v>【内燃機関学】</v>
      </c>
    </row>
    <row r="57" spans="1:20">
      <c r="A57" s="1" t="s">
        <v>7</v>
      </c>
      <c r="B57" s="1" t="s">
        <v>130</v>
      </c>
      <c r="C57" s="37" t="s">
        <v>169</v>
      </c>
      <c r="D57" s="1" t="s">
        <v>14</v>
      </c>
      <c r="E57" s="32"/>
      <c r="F57" s="32"/>
      <c r="G57" s="12">
        <f t="shared" si="3"/>
        <v>56</v>
      </c>
      <c r="H57" s="32"/>
      <c r="I57" s="32"/>
      <c r="J57" s="32" t="s">
        <v>10</v>
      </c>
      <c r="K57" s="6">
        <v>2</v>
      </c>
      <c r="L57" s="37" t="e">
        <f t="shared" ca="1" si="4"/>
        <v>#N/A</v>
      </c>
      <c r="N57" s="13">
        <f t="shared" ca="1" si="8"/>
        <v>24</v>
      </c>
      <c r="O57" s="13" t="str">
        <f ca="1">IF($B57&lt;&gt;"",IF(INDIRECT("高専別学科リスト!"&amp;ADDRESS(MATCH($B57,高専別学科リスト!B:B,0),3))&lt;10,"0"&amp;INDIRECT("高専別学科リスト!"&amp;ADDRESS(MATCH($B57,高専別学科リスト!B:B,0),3)),INDIRECT("高専別学科リスト!"&amp;ADDRESS(MATCH($B57,高専別学科リスト!B:B,0),3))),"")</f>
        <v>04</v>
      </c>
      <c r="P57" t="e">
        <f t="shared" ca="1" si="9"/>
        <v>#N/A</v>
      </c>
      <c r="Q57">
        <f t="shared" ca="1" si="10"/>
        <v>4</v>
      </c>
      <c r="R57">
        <f t="shared" si="5"/>
        <v>0</v>
      </c>
      <c r="S57" s="13">
        <f t="shared" si="6"/>
        <v>56</v>
      </c>
      <c r="T57" t="str">
        <f t="shared" si="7"/>
        <v>【内燃機関学】</v>
      </c>
    </row>
    <row r="58" spans="1:20">
      <c r="A58" s="1" t="s">
        <v>7</v>
      </c>
      <c r="B58" s="1" t="s">
        <v>130</v>
      </c>
      <c r="C58" s="37" t="s">
        <v>170</v>
      </c>
      <c r="D58" s="1" t="s">
        <v>13</v>
      </c>
      <c r="E58" s="32"/>
      <c r="F58" s="32"/>
      <c r="G58" s="12">
        <f t="shared" si="3"/>
        <v>57</v>
      </c>
      <c r="H58" s="32"/>
      <c r="I58" s="32"/>
      <c r="J58" s="32" t="s">
        <v>10</v>
      </c>
      <c r="K58" s="6">
        <v>1</v>
      </c>
      <c r="L58" s="37" t="e">
        <f t="shared" ca="1" si="4"/>
        <v>#N/A</v>
      </c>
      <c r="N58" s="13">
        <f t="shared" ca="1" si="8"/>
        <v>24</v>
      </c>
      <c r="O58" s="13" t="str">
        <f ca="1">IF($B58&lt;&gt;"",IF(INDIRECT("高専別学科リスト!"&amp;ADDRESS(MATCH($B58,高専別学科リスト!B:B,0),3))&lt;10,"0"&amp;INDIRECT("高専別学科リスト!"&amp;ADDRESS(MATCH($B58,高専別学科リスト!B:B,0),3)),INDIRECT("高専別学科リスト!"&amp;ADDRESS(MATCH($B58,高専別学科リスト!B:B,0),3))),"")</f>
        <v>04</v>
      </c>
      <c r="P58" t="e">
        <f t="shared" ca="1" si="9"/>
        <v>#N/A</v>
      </c>
      <c r="Q58">
        <f t="shared" ca="1" si="10"/>
        <v>3</v>
      </c>
      <c r="R58">
        <f t="shared" si="5"/>
        <v>0</v>
      </c>
      <c r="S58" s="13">
        <f t="shared" si="6"/>
        <v>57</v>
      </c>
      <c r="T58" t="str">
        <f t="shared" si="7"/>
        <v>【蒸気機関学】</v>
      </c>
    </row>
    <row r="59" spans="1:20">
      <c r="A59" s="1" t="s">
        <v>7</v>
      </c>
      <c r="B59" s="1" t="s">
        <v>130</v>
      </c>
      <c r="C59" s="37" t="s">
        <v>170</v>
      </c>
      <c r="D59" s="1" t="s">
        <v>14</v>
      </c>
      <c r="E59" s="32"/>
      <c r="F59" s="32"/>
      <c r="G59" s="12">
        <f t="shared" si="3"/>
        <v>58</v>
      </c>
      <c r="H59" s="32"/>
      <c r="I59" s="32"/>
      <c r="J59" s="32" t="s">
        <v>10</v>
      </c>
      <c r="K59" s="6">
        <v>3</v>
      </c>
      <c r="L59" s="37" t="e">
        <f t="shared" ca="1" si="4"/>
        <v>#N/A</v>
      </c>
      <c r="N59" s="13">
        <f t="shared" ca="1" si="8"/>
        <v>24</v>
      </c>
      <c r="O59" s="13" t="str">
        <f ca="1">IF($B59&lt;&gt;"",IF(INDIRECT("高専別学科リスト!"&amp;ADDRESS(MATCH($B59,高専別学科リスト!B:B,0),3))&lt;10,"0"&amp;INDIRECT("高専別学科リスト!"&amp;ADDRESS(MATCH($B59,高専別学科リスト!B:B,0),3)),INDIRECT("高専別学科リスト!"&amp;ADDRESS(MATCH($B59,高専別学科リスト!B:B,0),3))),"")</f>
        <v>04</v>
      </c>
      <c r="P59" t="e">
        <f t="shared" ca="1" si="9"/>
        <v>#N/A</v>
      </c>
      <c r="Q59">
        <f t="shared" ca="1" si="10"/>
        <v>4</v>
      </c>
      <c r="R59">
        <f t="shared" si="5"/>
        <v>0</v>
      </c>
      <c r="S59" s="13">
        <f t="shared" si="6"/>
        <v>58</v>
      </c>
      <c r="T59" t="str">
        <f t="shared" si="7"/>
        <v>【蒸気機関学】</v>
      </c>
    </row>
    <row r="60" spans="1:20">
      <c r="A60" s="1" t="s">
        <v>7</v>
      </c>
      <c r="B60" s="1" t="s">
        <v>130</v>
      </c>
      <c r="C60" s="37" t="s">
        <v>171</v>
      </c>
      <c r="D60" s="1" t="s">
        <v>13</v>
      </c>
      <c r="E60" s="32"/>
      <c r="F60" s="32"/>
      <c r="G60" s="12">
        <f t="shared" si="3"/>
        <v>59</v>
      </c>
      <c r="H60" s="32"/>
      <c r="I60" s="32"/>
      <c r="J60" s="32" t="s">
        <v>10</v>
      </c>
      <c r="K60" s="6">
        <v>1</v>
      </c>
      <c r="L60" s="37" t="e">
        <f t="shared" ca="1" si="4"/>
        <v>#N/A</v>
      </c>
      <c r="N60" s="13">
        <f t="shared" ca="1" si="8"/>
        <v>24</v>
      </c>
      <c r="O60" s="13" t="str">
        <f ca="1">IF($B60&lt;&gt;"",IF(INDIRECT("高専別学科リスト!"&amp;ADDRESS(MATCH($B60,高専別学科リスト!B:B,0),3))&lt;10,"0"&amp;INDIRECT("高専別学科リスト!"&amp;ADDRESS(MATCH($B60,高専別学科リスト!B:B,0),3)),INDIRECT("高専別学科リスト!"&amp;ADDRESS(MATCH($B60,高専別学科リスト!B:B,0),3))),"")</f>
        <v>04</v>
      </c>
      <c r="P60" t="e">
        <f t="shared" ca="1" si="9"/>
        <v>#N/A</v>
      </c>
      <c r="Q60">
        <f t="shared" ca="1" si="10"/>
        <v>3</v>
      </c>
      <c r="R60">
        <f t="shared" si="5"/>
        <v>0</v>
      </c>
      <c r="S60" s="13">
        <f t="shared" si="6"/>
        <v>59</v>
      </c>
      <c r="T60" t="str">
        <f t="shared" si="7"/>
        <v>【舶用補助機関学】</v>
      </c>
    </row>
    <row r="61" spans="1:20">
      <c r="A61" s="1" t="s">
        <v>7</v>
      </c>
      <c r="B61" s="1" t="s">
        <v>130</v>
      </c>
      <c r="C61" s="37" t="s">
        <v>171</v>
      </c>
      <c r="D61" s="1" t="s">
        <v>14</v>
      </c>
      <c r="E61" s="32"/>
      <c r="F61" s="32"/>
      <c r="G61" s="12">
        <f t="shared" si="3"/>
        <v>60</v>
      </c>
      <c r="H61" s="32"/>
      <c r="I61" s="32"/>
      <c r="J61" s="32" t="s">
        <v>10</v>
      </c>
      <c r="K61" s="6">
        <v>2</v>
      </c>
      <c r="L61" s="37" t="e">
        <f t="shared" ca="1" si="4"/>
        <v>#N/A</v>
      </c>
      <c r="N61" s="13">
        <f t="shared" ca="1" si="8"/>
        <v>24</v>
      </c>
      <c r="O61" s="13" t="str">
        <f ca="1">IF($B61&lt;&gt;"",IF(INDIRECT("高専別学科リスト!"&amp;ADDRESS(MATCH($B61,高専別学科リスト!B:B,0),3))&lt;10,"0"&amp;INDIRECT("高専別学科リスト!"&amp;ADDRESS(MATCH($B61,高専別学科リスト!B:B,0),3)),INDIRECT("高専別学科リスト!"&amp;ADDRESS(MATCH($B61,高専別学科リスト!B:B,0),3))),"")</f>
        <v>04</v>
      </c>
      <c r="P61" t="e">
        <f t="shared" ca="1" si="9"/>
        <v>#N/A</v>
      </c>
      <c r="Q61">
        <f t="shared" ca="1" si="10"/>
        <v>4</v>
      </c>
      <c r="R61">
        <f t="shared" si="5"/>
        <v>0</v>
      </c>
      <c r="S61" s="13">
        <f t="shared" si="6"/>
        <v>60</v>
      </c>
      <c r="T61" t="str">
        <f t="shared" si="7"/>
        <v>【舶用補助機関学】</v>
      </c>
    </row>
    <row r="62" spans="1:20">
      <c r="A62" s="1" t="s">
        <v>7</v>
      </c>
      <c r="B62" s="1" t="s">
        <v>130</v>
      </c>
      <c r="C62" s="37" t="s">
        <v>160</v>
      </c>
      <c r="D62" s="1" t="s">
        <v>14</v>
      </c>
      <c r="E62" s="32">
        <v>4</v>
      </c>
      <c r="F62" s="32">
        <v>4</v>
      </c>
      <c r="G62" s="12">
        <f t="shared" si="3"/>
        <v>61</v>
      </c>
      <c r="H62" s="32" t="s">
        <v>298</v>
      </c>
      <c r="I62" s="32" t="s">
        <v>493</v>
      </c>
      <c r="J62" s="32" t="s">
        <v>10</v>
      </c>
      <c r="K62" s="6">
        <v>3</v>
      </c>
      <c r="L62" s="37" t="str">
        <f t="shared" ca="1" si="4"/>
        <v>2404Abi4461【実験実習Ⅱ】</v>
      </c>
      <c r="N62" s="13">
        <f t="shared" ca="1" si="8"/>
        <v>24</v>
      </c>
      <c r="O62" s="13" t="str">
        <f ca="1">IF($B62&lt;&gt;"",IF(INDIRECT("高専別学科リスト!"&amp;ADDRESS(MATCH($B62,高専別学科リスト!B:B,0),3))&lt;10,"0"&amp;INDIRECT("高専別学科リスト!"&amp;ADDRESS(MATCH($B62,高専別学科リスト!B:B,0),3)),INDIRECT("高専別学科リスト!"&amp;ADDRESS(MATCH($B62,高専別学科リスト!B:B,0),3))),"")</f>
        <v>04</v>
      </c>
      <c r="P62" t="str">
        <f t="shared" ca="1" si="9"/>
        <v>Abi</v>
      </c>
      <c r="Q62">
        <f t="shared" ca="1" si="10"/>
        <v>4</v>
      </c>
      <c r="R62">
        <f t="shared" si="5"/>
        <v>4</v>
      </c>
      <c r="S62" s="13">
        <f t="shared" si="6"/>
        <v>61</v>
      </c>
      <c r="T62" t="str">
        <f t="shared" si="7"/>
        <v>【実験実習Ⅱ】</v>
      </c>
    </row>
    <row r="63" spans="1:20">
      <c r="A63" s="1" t="s">
        <v>7</v>
      </c>
      <c r="B63" s="1" t="s">
        <v>130</v>
      </c>
      <c r="C63" s="37" t="s">
        <v>144</v>
      </c>
      <c r="D63" s="1" t="s">
        <v>13</v>
      </c>
      <c r="E63" s="32">
        <v>3</v>
      </c>
      <c r="F63" s="32">
        <v>3</v>
      </c>
      <c r="G63" s="12">
        <f t="shared" si="3"/>
        <v>62</v>
      </c>
      <c r="H63" s="32" t="s">
        <v>298</v>
      </c>
      <c r="I63" s="32" t="s">
        <v>493</v>
      </c>
      <c r="J63" s="32" t="s">
        <v>10</v>
      </c>
      <c r="K63" s="6">
        <v>1</v>
      </c>
      <c r="L63" s="37" t="str">
        <f t="shared" ca="1" si="4"/>
        <v>2404Abi3362【練習船実習】</v>
      </c>
      <c r="N63" s="13">
        <f t="shared" ca="1" si="8"/>
        <v>24</v>
      </c>
      <c r="O63" s="13" t="str">
        <f ca="1">IF($B63&lt;&gt;"",IF(INDIRECT("高専別学科リスト!"&amp;ADDRESS(MATCH($B63,高専別学科リスト!B:B,0),3))&lt;10,"0"&amp;INDIRECT("高専別学科リスト!"&amp;ADDRESS(MATCH($B63,高専別学科リスト!B:B,0),3)),INDIRECT("高専別学科リスト!"&amp;ADDRESS(MATCH($B63,高専別学科リスト!B:B,0),3))),"")</f>
        <v>04</v>
      </c>
      <c r="P63" t="str">
        <f t="shared" ca="1" si="9"/>
        <v>Abi</v>
      </c>
      <c r="Q63">
        <f t="shared" ca="1" si="10"/>
        <v>3</v>
      </c>
      <c r="R63">
        <f t="shared" si="5"/>
        <v>3</v>
      </c>
      <c r="S63" s="13">
        <f t="shared" si="6"/>
        <v>62</v>
      </c>
      <c r="T63" t="str">
        <f t="shared" si="7"/>
        <v>【練習船実習】</v>
      </c>
    </row>
    <row r="64" spans="1:20">
      <c r="A64" s="1" t="s">
        <v>7</v>
      </c>
      <c r="B64" s="1" t="s">
        <v>130</v>
      </c>
      <c r="C64" s="37" t="s">
        <v>144</v>
      </c>
      <c r="D64" s="1" t="s">
        <v>14</v>
      </c>
      <c r="E64" s="32">
        <v>4</v>
      </c>
      <c r="F64" s="32">
        <v>4</v>
      </c>
      <c r="G64" s="12">
        <f t="shared" si="3"/>
        <v>63</v>
      </c>
      <c r="H64" s="32" t="s">
        <v>298</v>
      </c>
      <c r="I64" s="32" t="s">
        <v>493</v>
      </c>
      <c r="J64" s="32" t="s">
        <v>10</v>
      </c>
      <c r="K64" s="6">
        <v>1</v>
      </c>
      <c r="L64" s="37" t="str">
        <f t="shared" ca="1" si="4"/>
        <v>2404Abi4463【練習船実習】</v>
      </c>
      <c r="N64" s="13">
        <f t="shared" ca="1" si="8"/>
        <v>24</v>
      </c>
      <c r="O64" s="13" t="str">
        <f ca="1">IF($B64&lt;&gt;"",IF(INDIRECT("高専別学科リスト!"&amp;ADDRESS(MATCH($B64,高専別学科リスト!B:B,0),3))&lt;10,"0"&amp;INDIRECT("高専別学科リスト!"&amp;ADDRESS(MATCH($B64,高専別学科リスト!B:B,0),3)),INDIRECT("高専別学科リスト!"&amp;ADDRESS(MATCH($B64,高専別学科リスト!B:B,0),3))),"")</f>
        <v>04</v>
      </c>
      <c r="P64" t="str">
        <f t="shared" ca="1" si="9"/>
        <v>Abi</v>
      </c>
      <c r="Q64">
        <f t="shared" ca="1" si="10"/>
        <v>4</v>
      </c>
      <c r="R64">
        <f t="shared" si="5"/>
        <v>4</v>
      </c>
      <c r="S64" s="13">
        <f t="shared" si="6"/>
        <v>63</v>
      </c>
      <c r="T64" t="str">
        <f t="shared" si="7"/>
        <v>【練習船実習】</v>
      </c>
    </row>
    <row r="65" spans="1:20">
      <c r="A65" s="1" t="s">
        <v>7</v>
      </c>
      <c r="B65" s="1" t="s">
        <v>130</v>
      </c>
      <c r="C65" s="37" t="s">
        <v>67</v>
      </c>
      <c r="D65" s="1" t="s">
        <v>30</v>
      </c>
      <c r="E65" s="32">
        <v>4</v>
      </c>
      <c r="F65" s="32">
        <v>4</v>
      </c>
      <c r="G65" s="12">
        <f t="shared" si="3"/>
        <v>64</v>
      </c>
      <c r="H65" s="32" t="s">
        <v>296</v>
      </c>
      <c r="I65" s="32" t="s">
        <v>480</v>
      </c>
      <c r="J65" s="32" t="s">
        <v>10</v>
      </c>
      <c r="K65" s="6">
        <v>4</v>
      </c>
      <c r="L65" s="37" t="str">
        <f t="shared" ca="1" si="4"/>
        <v>2404Tec5464【卒業研究】</v>
      </c>
      <c r="N65" s="13">
        <f t="shared" ca="1" si="8"/>
        <v>24</v>
      </c>
      <c r="O65" s="13" t="str">
        <f ca="1">IF($B65&lt;&gt;"",IF(INDIRECT("高専別学科リスト!"&amp;ADDRESS(MATCH($B65,高専別学科リスト!B:B,0),3))&lt;10,"0"&amp;INDIRECT("高専別学科リスト!"&amp;ADDRESS(MATCH($B65,高専別学科リスト!B:B,0),3)),INDIRECT("高専別学科リスト!"&amp;ADDRESS(MATCH($B65,高専別学科リスト!B:B,0),3))),"")</f>
        <v>04</v>
      </c>
      <c r="P65" t="str">
        <f t="shared" ca="1" si="9"/>
        <v>Tec</v>
      </c>
      <c r="Q65">
        <f t="shared" ca="1" si="10"/>
        <v>5</v>
      </c>
      <c r="R65">
        <f t="shared" si="5"/>
        <v>4</v>
      </c>
      <c r="S65" s="13">
        <f t="shared" si="6"/>
        <v>64</v>
      </c>
      <c r="T65" t="str">
        <f t="shared" si="7"/>
        <v>【卒業研究】</v>
      </c>
    </row>
    <row r="66" spans="1:20">
      <c r="A66" s="1" t="s">
        <v>7</v>
      </c>
      <c r="B66" s="1" t="s">
        <v>130</v>
      </c>
      <c r="C66" s="37" t="s">
        <v>172</v>
      </c>
      <c r="D66" s="1" t="s">
        <v>30</v>
      </c>
      <c r="E66" s="32"/>
      <c r="F66" s="32"/>
      <c r="G66" s="12">
        <f t="shared" si="3"/>
        <v>65</v>
      </c>
      <c r="H66" s="32"/>
      <c r="I66" s="32"/>
      <c r="J66" s="32" t="s">
        <v>69</v>
      </c>
      <c r="K66" s="6">
        <v>1</v>
      </c>
      <c r="L66" s="37" t="e">
        <f t="shared" ca="1" si="4"/>
        <v>#N/A</v>
      </c>
      <c r="N66" s="13">
        <f t="shared" ref="N66:N101" ca="1" si="11">IF($A66&lt;&gt;"",IF(INDIRECT("リスト!"&amp;ADDRESS(MATCH($A66,学校名,0)+1,COLUMN(学校名)+1))&lt;10,"0"&amp;INDIRECT("リスト!"&amp;ADDRESS(MATCH($A66,学校名,0)+1,COLUMN(学校名)+1)),INDIRECT("リスト!"&amp;ADDRESS(MATCH($A66,学校名,0)+1,COLUMN(学校名)+1))),"")</f>
        <v>24</v>
      </c>
      <c r="O66" s="13" t="str">
        <f ca="1">IF($B66&lt;&gt;"",IF(INDIRECT("高専別学科リスト!"&amp;ADDRESS(MATCH($B66,高専別学科リスト!B:B,0),3))&lt;10,"0"&amp;INDIRECT("高専別学科リスト!"&amp;ADDRESS(MATCH($B66,高専別学科リスト!B:B,0),3)),INDIRECT("高専別学科リスト!"&amp;ADDRESS(MATCH($B66,高専別学科リスト!B:B,0),3))),"")</f>
        <v>04</v>
      </c>
      <c r="P66" t="e">
        <f t="shared" ref="P66:P101" ca="1" si="12">IF($A66&lt;&gt;"",INDIRECT("リスト!"&amp;ADDRESS(MATCH($H66,分類,0)+1,COLUMN(分類)+1)),"")</f>
        <v>#N/A</v>
      </c>
      <c r="Q66">
        <f t="shared" ref="Q66:Q101" ca="1" si="13">IF($A66&lt;&gt;"",INDIRECT("リスト!"&amp;ADDRESS(MATCH($D66,学年,0)+1,COLUMN(学年)+1)),"")</f>
        <v>5</v>
      </c>
      <c r="R66">
        <f t="shared" si="5"/>
        <v>0</v>
      </c>
      <c r="S66" s="13">
        <f t="shared" si="6"/>
        <v>65</v>
      </c>
      <c r="T66" t="str">
        <f t="shared" si="7"/>
        <v>【船舶工学特論】</v>
      </c>
    </row>
    <row r="67" spans="1:20">
      <c r="A67" s="1" t="s">
        <v>7</v>
      </c>
      <c r="B67" s="1" t="s">
        <v>130</v>
      </c>
      <c r="C67" s="37" t="s">
        <v>174</v>
      </c>
      <c r="D67" s="1" t="s">
        <v>14</v>
      </c>
      <c r="E67" s="32"/>
      <c r="F67" s="32"/>
      <c r="G67" s="12">
        <f t="shared" ref="G67:G81" si="14">IF($A67&lt;&gt;"",ROW()-1,"")</f>
        <v>66</v>
      </c>
      <c r="H67" s="32"/>
      <c r="I67" s="32"/>
      <c r="J67" s="32" t="s">
        <v>69</v>
      </c>
      <c r="K67" s="6">
        <v>1</v>
      </c>
      <c r="L67" s="37" t="e">
        <f t="shared" ref="L67:L81" ca="1" si="15">N67&amp;O67&amp;P67&amp;Q67&amp;R67&amp;S67&amp;T67</f>
        <v>#N/A</v>
      </c>
      <c r="N67" s="13">
        <f t="shared" ca="1" si="11"/>
        <v>24</v>
      </c>
      <c r="O67" s="13" t="str">
        <f ca="1">IF($B67&lt;&gt;"",IF(INDIRECT("高専別学科リスト!"&amp;ADDRESS(MATCH($B67,高専別学科リスト!B:B,0),3))&lt;10,"0"&amp;INDIRECT("高専別学科リスト!"&amp;ADDRESS(MATCH($B67,高専別学科リスト!B:B,0),3)),INDIRECT("高専別学科リスト!"&amp;ADDRESS(MATCH($B67,高専別学科リスト!B:B,0),3))),"")</f>
        <v>04</v>
      </c>
      <c r="P67" t="e">
        <f t="shared" ca="1" si="12"/>
        <v>#N/A</v>
      </c>
      <c r="Q67">
        <f t="shared" ca="1" si="13"/>
        <v>4</v>
      </c>
      <c r="R67">
        <f t="shared" ref="R67:R101" si="16">IF($A67&lt;&gt;"",$E67,"")</f>
        <v>0</v>
      </c>
      <c r="S67" s="13">
        <f t="shared" ref="S67:S101" si="17">IF($G67&lt;10,"0"&amp;$G67,$G67)</f>
        <v>66</v>
      </c>
      <c r="T67" t="str">
        <f t="shared" ref="T67:T99" si="18">IF($A67&lt;&gt;"","【"&amp;$C67&amp;"】","")</f>
        <v>【環境科学特論】</v>
      </c>
    </row>
    <row r="68" spans="1:20">
      <c r="A68" s="1" t="s">
        <v>7</v>
      </c>
      <c r="B68" s="1" t="s">
        <v>130</v>
      </c>
      <c r="C68" s="37" t="s">
        <v>175</v>
      </c>
      <c r="D68" s="1" t="s">
        <v>30</v>
      </c>
      <c r="E68" s="32"/>
      <c r="F68" s="32"/>
      <c r="G68" s="12">
        <f t="shared" si="14"/>
        <v>67</v>
      </c>
      <c r="H68" s="32"/>
      <c r="I68" s="32"/>
      <c r="J68" s="32" t="s">
        <v>69</v>
      </c>
      <c r="K68" s="6">
        <v>1</v>
      </c>
      <c r="L68" s="37" t="e">
        <f t="shared" ca="1" si="15"/>
        <v>#N/A</v>
      </c>
      <c r="N68" s="13">
        <f t="shared" ca="1" si="11"/>
        <v>24</v>
      </c>
      <c r="O68" s="13" t="str">
        <f ca="1">IF($B68&lt;&gt;"",IF(INDIRECT("高専別学科リスト!"&amp;ADDRESS(MATCH($B68,高専別学科リスト!B:B,0),3))&lt;10,"0"&amp;INDIRECT("高専別学科リスト!"&amp;ADDRESS(MATCH($B68,高専別学科リスト!B:B,0),3)),INDIRECT("高専別学科リスト!"&amp;ADDRESS(MATCH($B68,高専別学科リスト!B:B,0),3))),"")</f>
        <v>04</v>
      </c>
      <c r="P68" t="e">
        <f t="shared" ca="1" si="12"/>
        <v>#N/A</v>
      </c>
      <c r="Q68">
        <f t="shared" ca="1" si="13"/>
        <v>5</v>
      </c>
      <c r="R68">
        <f t="shared" si="16"/>
        <v>0</v>
      </c>
      <c r="S68" s="13">
        <f t="shared" si="17"/>
        <v>67</v>
      </c>
      <c r="T68" t="str">
        <f t="shared" si="18"/>
        <v>【防食防汚特論】</v>
      </c>
    </row>
    <row r="69" spans="1:20">
      <c r="A69" s="1" t="s">
        <v>7</v>
      </c>
      <c r="B69" s="1" t="s">
        <v>130</v>
      </c>
      <c r="C69" s="37" t="s">
        <v>176</v>
      </c>
      <c r="D69" s="1" t="s">
        <v>30</v>
      </c>
      <c r="E69" s="32">
        <v>4</v>
      </c>
      <c r="F69" s="32">
        <v>3</v>
      </c>
      <c r="G69" s="12">
        <f t="shared" si="14"/>
        <v>68</v>
      </c>
      <c r="H69" s="32" t="s">
        <v>490</v>
      </c>
      <c r="I69" s="32" t="s">
        <v>399</v>
      </c>
      <c r="J69" s="32" t="s">
        <v>69</v>
      </c>
      <c r="K69" s="6">
        <v>1</v>
      </c>
      <c r="L69" s="37" t="str">
        <f t="shared" ca="1" si="15"/>
        <v>2404Inf5468【制御工学特論】</v>
      </c>
      <c r="N69" s="13">
        <f t="shared" ca="1" si="11"/>
        <v>24</v>
      </c>
      <c r="O69" s="13" t="str">
        <f ca="1">IF($B69&lt;&gt;"",IF(INDIRECT("高専別学科リスト!"&amp;ADDRESS(MATCH($B69,高専別学科リスト!B:B,0),3))&lt;10,"0"&amp;INDIRECT("高専別学科リスト!"&amp;ADDRESS(MATCH($B69,高専別学科リスト!B:B,0),3)),INDIRECT("高専別学科リスト!"&amp;ADDRESS(MATCH($B69,高専別学科リスト!B:B,0),3))),"")</f>
        <v>04</v>
      </c>
      <c r="P69" t="str">
        <f t="shared" ca="1" si="12"/>
        <v>Inf</v>
      </c>
      <c r="Q69">
        <f t="shared" ca="1" si="13"/>
        <v>5</v>
      </c>
      <c r="R69">
        <f t="shared" si="16"/>
        <v>4</v>
      </c>
      <c r="S69" s="13">
        <f t="shared" si="17"/>
        <v>68</v>
      </c>
      <c r="T69" t="str">
        <f t="shared" si="18"/>
        <v>【制御工学特論】</v>
      </c>
    </row>
    <row r="70" spans="1:20">
      <c r="A70" s="1" t="s">
        <v>7</v>
      </c>
      <c r="B70" s="1" t="s">
        <v>130</v>
      </c>
      <c r="C70" s="37" t="s">
        <v>177</v>
      </c>
      <c r="D70" s="1" t="s">
        <v>14</v>
      </c>
      <c r="E70" s="32">
        <v>3</v>
      </c>
      <c r="F70" s="32">
        <v>3</v>
      </c>
      <c r="G70" s="12">
        <f t="shared" si="14"/>
        <v>69</v>
      </c>
      <c r="H70" s="32" t="s">
        <v>499</v>
      </c>
      <c r="I70" s="32" t="s">
        <v>353</v>
      </c>
      <c r="J70" s="32" t="s">
        <v>69</v>
      </c>
      <c r="K70" s="6">
        <v>1</v>
      </c>
      <c r="L70" s="37" t="str">
        <f t="shared" ca="1" si="15"/>
        <v>2404Sub4369【先端材料特論】</v>
      </c>
      <c r="N70" s="13">
        <f t="shared" ca="1" si="11"/>
        <v>24</v>
      </c>
      <c r="O70" s="13" t="str">
        <f ca="1">IF($B70&lt;&gt;"",IF(INDIRECT("高専別学科リスト!"&amp;ADDRESS(MATCH($B70,高専別学科リスト!B:B,0),3))&lt;10,"0"&amp;INDIRECT("高専別学科リスト!"&amp;ADDRESS(MATCH($B70,高専別学科リスト!B:B,0),3)),INDIRECT("高専別学科リスト!"&amp;ADDRESS(MATCH($B70,高専別学科リスト!B:B,0),3))),"")</f>
        <v>04</v>
      </c>
      <c r="P70" t="str">
        <f t="shared" ca="1" si="12"/>
        <v>Sub</v>
      </c>
      <c r="Q70">
        <f t="shared" ca="1" si="13"/>
        <v>4</v>
      </c>
      <c r="R70">
        <f t="shared" si="16"/>
        <v>3</v>
      </c>
      <c r="S70" s="13">
        <f t="shared" si="17"/>
        <v>69</v>
      </c>
      <c r="T70" t="str">
        <f t="shared" si="18"/>
        <v>【先端材料特論】</v>
      </c>
    </row>
    <row r="71" spans="1:20">
      <c r="A71" s="1" t="s">
        <v>7</v>
      </c>
      <c r="B71" s="1" t="s">
        <v>130</v>
      </c>
      <c r="C71" s="37" t="s">
        <v>178</v>
      </c>
      <c r="D71" s="1" t="s">
        <v>14</v>
      </c>
      <c r="E71" s="32">
        <v>4</v>
      </c>
      <c r="F71" s="32">
        <v>3</v>
      </c>
      <c r="G71" s="12">
        <f t="shared" si="14"/>
        <v>70</v>
      </c>
      <c r="H71" s="32" t="s">
        <v>298</v>
      </c>
      <c r="I71" s="32" t="s">
        <v>503</v>
      </c>
      <c r="J71" s="32" t="s">
        <v>69</v>
      </c>
      <c r="K71" s="6">
        <v>1</v>
      </c>
      <c r="L71" s="37" t="str">
        <f t="shared" ca="1" si="15"/>
        <v>2404Abi4470【海技実務Ⅰ】</v>
      </c>
      <c r="N71" s="13">
        <f t="shared" ca="1" si="11"/>
        <v>24</v>
      </c>
      <c r="O71" s="13" t="str">
        <f ca="1">IF($B71&lt;&gt;"",IF(INDIRECT("高専別学科リスト!"&amp;ADDRESS(MATCH($B71,高専別学科リスト!B:B,0),3))&lt;10,"0"&amp;INDIRECT("高専別学科リスト!"&amp;ADDRESS(MATCH($B71,高専別学科リスト!B:B,0),3)),INDIRECT("高専別学科リスト!"&amp;ADDRESS(MATCH($B71,高専別学科リスト!B:B,0),3))),"")</f>
        <v>04</v>
      </c>
      <c r="P71" t="str">
        <f t="shared" ca="1" si="12"/>
        <v>Abi</v>
      </c>
      <c r="Q71">
        <f t="shared" ca="1" si="13"/>
        <v>4</v>
      </c>
      <c r="R71">
        <f t="shared" si="16"/>
        <v>4</v>
      </c>
      <c r="S71" s="13">
        <f t="shared" si="17"/>
        <v>70</v>
      </c>
      <c r="T71" t="str">
        <f t="shared" si="18"/>
        <v>【海技実務Ⅰ】</v>
      </c>
    </row>
    <row r="72" spans="1:20">
      <c r="A72" s="1" t="s">
        <v>7</v>
      </c>
      <c r="B72" s="1" t="s">
        <v>130</v>
      </c>
      <c r="C72" s="37" t="s">
        <v>179</v>
      </c>
      <c r="D72" s="1" t="s">
        <v>30</v>
      </c>
      <c r="E72" s="32">
        <v>4</v>
      </c>
      <c r="F72" s="32">
        <v>4</v>
      </c>
      <c r="G72" s="12">
        <f t="shared" si="14"/>
        <v>71</v>
      </c>
      <c r="H72" s="32" t="s">
        <v>296</v>
      </c>
      <c r="I72" s="32" t="s">
        <v>480</v>
      </c>
      <c r="J72" s="32" t="s">
        <v>69</v>
      </c>
      <c r="K72" s="6">
        <v>1</v>
      </c>
      <c r="L72" s="37" t="str">
        <f t="shared" ca="1" si="15"/>
        <v>2404Tec5471【海技実務Ⅱ】</v>
      </c>
      <c r="N72" s="13">
        <f t="shared" ca="1" si="11"/>
        <v>24</v>
      </c>
      <c r="O72" s="13" t="str">
        <f ca="1">IF($B72&lt;&gt;"",IF(INDIRECT("高専別学科リスト!"&amp;ADDRESS(MATCH($B72,高専別学科リスト!B:B,0),3))&lt;10,"0"&amp;INDIRECT("高専別学科リスト!"&amp;ADDRESS(MATCH($B72,高専別学科リスト!B:B,0),3)),INDIRECT("高専別学科リスト!"&amp;ADDRESS(MATCH($B72,高専別学科リスト!B:B,0),3))),"")</f>
        <v>04</v>
      </c>
      <c r="P72" t="str">
        <f t="shared" ca="1" si="12"/>
        <v>Tec</v>
      </c>
      <c r="Q72">
        <f t="shared" ca="1" si="13"/>
        <v>5</v>
      </c>
      <c r="R72">
        <f t="shared" si="16"/>
        <v>4</v>
      </c>
      <c r="S72" s="13">
        <f t="shared" si="17"/>
        <v>71</v>
      </c>
      <c r="T72" t="str">
        <f t="shared" si="18"/>
        <v>【海技実務Ⅱ】</v>
      </c>
    </row>
    <row r="73" spans="1:20">
      <c r="A73" s="1" t="s">
        <v>7</v>
      </c>
      <c r="B73" s="1" t="s">
        <v>130</v>
      </c>
      <c r="C73" s="37" t="s">
        <v>180</v>
      </c>
      <c r="D73" s="1" t="s">
        <v>30</v>
      </c>
      <c r="E73" s="32">
        <v>4</v>
      </c>
      <c r="F73" s="32">
        <v>4</v>
      </c>
      <c r="G73" s="12">
        <f t="shared" si="14"/>
        <v>72</v>
      </c>
      <c r="H73" s="32" t="s">
        <v>296</v>
      </c>
      <c r="I73" s="32" t="s">
        <v>480</v>
      </c>
      <c r="J73" s="32" t="s">
        <v>69</v>
      </c>
      <c r="K73" s="6">
        <v>1</v>
      </c>
      <c r="L73" s="37" t="str">
        <f t="shared" ca="1" si="15"/>
        <v>2404Tec5472【海技実務Ⅲ】</v>
      </c>
      <c r="N73" s="13">
        <f t="shared" ca="1" si="11"/>
        <v>24</v>
      </c>
      <c r="O73" s="13" t="str">
        <f ca="1">IF($B73&lt;&gt;"",IF(INDIRECT("高専別学科リスト!"&amp;ADDRESS(MATCH($B73,高専別学科リスト!B:B,0),3))&lt;10,"0"&amp;INDIRECT("高専別学科リスト!"&amp;ADDRESS(MATCH($B73,高専別学科リスト!B:B,0),3)),INDIRECT("高専別学科リスト!"&amp;ADDRESS(MATCH($B73,高専別学科リスト!B:B,0),3))),"")</f>
        <v>04</v>
      </c>
      <c r="P73" t="str">
        <f t="shared" ca="1" si="12"/>
        <v>Tec</v>
      </c>
      <c r="Q73">
        <f t="shared" ca="1" si="13"/>
        <v>5</v>
      </c>
      <c r="R73">
        <f t="shared" si="16"/>
        <v>4</v>
      </c>
      <c r="S73" s="13">
        <f t="shared" si="17"/>
        <v>72</v>
      </c>
      <c r="T73" t="str">
        <f t="shared" si="18"/>
        <v>【海技実務Ⅲ】</v>
      </c>
    </row>
    <row r="74" spans="1:20">
      <c r="A74" s="1" t="s">
        <v>7</v>
      </c>
      <c r="B74" s="1" t="s">
        <v>130</v>
      </c>
      <c r="C74" s="37" t="s">
        <v>181</v>
      </c>
      <c r="D74" s="1" t="s">
        <v>30</v>
      </c>
      <c r="E74" s="32"/>
      <c r="F74" s="32"/>
      <c r="G74" s="12">
        <f t="shared" si="14"/>
        <v>73</v>
      </c>
      <c r="H74" s="32"/>
      <c r="I74" s="32"/>
      <c r="J74" s="32" t="s">
        <v>69</v>
      </c>
      <c r="K74" s="6">
        <v>1</v>
      </c>
      <c r="L74" s="37" t="e">
        <f t="shared" ca="1" si="15"/>
        <v>#N/A</v>
      </c>
      <c r="N74" s="13">
        <f t="shared" ca="1" si="11"/>
        <v>24</v>
      </c>
      <c r="O74" s="13" t="str">
        <f ca="1">IF($B74&lt;&gt;"",IF(INDIRECT("高専別学科リスト!"&amp;ADDRESS(MATCH($B74,高専別学科リスト!B:B,0),3))&lt;10,"0"&amp;INDIRECT("高専別学科リスト!"&amp;ADDRESS(MATCH($B74,高専別学科リスト!B:B,0),3)),INDIRECT("高専別学科リスト!"&amp;ADDRESS(MATCH($B74,高専別学科リスト!B:B,0),3))),"")</f>
        <v>04</v>
      </c>
      <c r="P74" t="e">
        <f t="shared" ca="1" si="12"/>
        <v>#N/A</v>
      </c>
      <c r="Q74">
        <f t="shared" ca="1" si="13"/>
        <v>5</v>
      </c>
      <c r="R74">
        <f t="shared" si="16"/>
        <v>0</v>
      </c>
      <c r="S74" s="13">
        <f t="shared" si="17"/>
        <v>73</v>
      </c>
      <c r="T74" t="str">
        <f t="shared" si="18"/>
        <v>【航海特論】</v>
      </c>
    </row>
    <row r="75" spans="1:20">
      <c r="A75" s="1" t="s">
        <v>7</v>
      </c>
      <c r="B75" s="1" t="s">
        <v>130</v>
      </c>
      <c r="C75" s="37" t="s">
        <v>182</v>
      </c>
      <c r="D75" s="1" t="s">
        <v>30</v>
      </c>
      <c r="E75" s="32"/>
      <c r="F75" s="32"/>
      <c r="G75" s="12">
        <f t="shared" si="14"/>
        <v>74</v>
      </c>
      <c r="H75" s="32"/>
      <c r="I75" s="32"/>
      <c r="J75" s="32" t="s">
        <v>69</v>
      </c>
      <c r="K75" s="6">
        <v>1</v>
      </c>
      <c r="L75" s="37" t="e">
        <f t="shared" ca="1" si="15"/>
        <v>#N/A</v>
      </c>
      <c r="N75" s="13">
        <f t="shared" ca="1" si="11"/>
        <v>24</v>
      </c>
      <c r="O75" s="13" t="str">
        <f ca="1">IF($B75&lt;&gt;"",IF(INDIRECT("高専別学科リスト!"&amp;ADDRESS(MATCH($B75,高専別学科リスト!B:B,0),3))&lt;10,"0"&amp;INDIRECT("高専別学科リスト!"&amp;ADDRESS(MATCH($B75,高専別学科リスト!B:B,0),3)),INDIRECT("高専別学科リスト!"&amp;ADDRESS(MATCH($B75,高専別学科リスト!B:B,0),3))),"")</f>
        <v>04</v>
      </c>
      <c r="P75" t="e">
        <f t="shared" ca="1" si="12"/>
        <v>#N/A</v>
      </c>
      <c r="Q75">
        <f t="shared" ca="1" si="13"/>
        <v>5</v>
      </c>
      <c r="R75">
        <f t="shared" si="16"/>
        <v>0</v>
      </c>
      <c r="S75" s="13">
        <f t="shared" si="17"/>
        <v>74</v>
      </c>
      <c r="T75" t="str">
        <f t="shared" si="18"/>
        <v>【操船特論】</v>
      </c>
    </row>
    <row r="76" spans="1:20">
      <c r="A76" s="1" t="s">
        <v>7</v>
      </c>
      <c r="B76" s="1" t="s">
        <v>130</v>
      </c>
      <c r="C76" s="37" t="s">
        <v>183</v>
      </c>
      <c r="D76" s="1" t="s">
        <v>30</v>
      </c>
      <c r="E76" s="32"/>
      <c r="F76" s="32"/>
      <c r="G76" s="12">
        <f t="shared" si="14"/>
        <v>75</v>
      </c>
      <c r="H76" s="32"/>
      <c r="I76" s="32"/>
      <c r="J76" s="32" t="s">
        <v>69</v>
      </c>
      <c r="K76" s="6">
        <v>1</v>
      </c>
      <c r="L76" s="37" t="e">
        <f t="shared" ca="1" si="15"/>
        <v>#N/A</v>
      </c>
      <c r="N76" s="13">
        <f t="shared" ca="1" si="11"/>
        <v>24</v>
      </c>
      <c r="O76" s="13" t="str">
        <f ca="1">IF($B76&lt;&gt;"",IF(INDIRECT("高専別学科リスト!"&amp;ADDRESS(MATCH($B76,高専別学科リスト!B:B,0),3))&lt;10,"0"&amp;INDIRECT("高専別学科リスト!"&amp;ADDRESS(MATCH($B76,高専別学科リスト!B:B,0),3)),INDIRECT("高専別学科リスト!"&amp;ADDRESS(MATCH($B76,高専別学科リスト!B:B,0),3))),"")</f>
        <v>04</v>
      </c>
      <c r="P76" t="e">
        <f t="shared" ca="1" si="12"/>
        <v>#N/A</v>
      </c>
      <c r="Q76">
        <f t="shared" ca="1" si="13"/>
        <v>5</v>
      </c>
      <c r="R76">
        <f t="shared" si="16"/>
        <v>0</v>
      </c>
      <c r="S76" s="13">
        <f t="shared" si="17"/>
        <v>75</v>
      </c>
      <c r="T76" t="str">
        <f t="shared" si="18"/>
        <v>【船貨特論】</v>
      </c>
    </row>
    <row r="77" spans="1:20">
      <c r="A77" s="1" t="s">
        <v>7</v>
      </c>
      <c r="B77" s="1" t="s">
        <v>130</v>
      </c>
      <c r="C77" s="37" t="s">
        <v>184</v>
      </c>
      <c r="D77" s="1" t="s">
        <v>30</v>
      </c>
      <c r="E77" s="32"/>
      <c r="F77" s="32"/>
      <c r="G77" s="12">
        <f t="shared" si="14"/>
        <v>76</v>
      </c>
      <c r="H77" s="32"/>
      <c r="I77" s="32"/>
      <c r="J77" s="32" t="s">
        <v>69</v>
      </c>
      <c r="K77" s="6">
        <v>1</v>
      </c>
      <c r="L77" s="37" t="e">
        <f t="shared" ca="1" si="15"/>
        <v>#N/A</v>
      </c>
      <c r="N77" s="13">
        <f t="shared" ca="1" si="11"/>
        <v>24</v>
      </c>
      <c r="O77" s="13" t="str">
        <f ca="1">IF($B77&lt;&gt;"",IF(INDIRECT("高専別学科リスト!"&amp;ADDRESS(MATCH($B77,高専別学科リスト!B:B,0),3))&lt;10,"0"&amp;INDIRECT("高専別学科リスト!"&amp;ADDRESS(MATCH($B77,高専別学科リスト!B:B,0),3)),INDIRECT("高専別学科リスト!"&amp;ADDRESS(MATCH($B77,高専別学科リスト!B:B,0),3))),"")</f>
        <v>04</v>
      </c>
      <c r="P77" t="e">
        <f t="shared" ca="1" si="12"/>
        <v>#N/A</v>
      </c>
      <c r="Q77">
        <f t="shared" ca="1" si="13"/>
        <v>5</v>
      </c>
      <c r="R77">
        <f t="shared" si="16"/>
        <v>0</v>
      </c>
      <c r="S77" s="13">
        <f t="shared" si="17"/>
        <v>76</v>
      </c>
      <c r="T77" t="str">
        <f t="shared" si="18"/>
        <v>【航法特論】</v>
      </c>
    </row>
    <row r="78" spans="1:20">
      <c r="A78" s="1" t="s">
        <v>7</v>
      </c>
      <c r="B78" s="1" t="s">
        <v>130</v>
      </c>
      <c r="C78" s="37" t="s">
        <v>185</v>
      </c>
      <c r="D78" s="1" t="s">
        <v>30</v>
      </c>
      <c r="E78" s="32"/>
      <c r="F78" s="32"/>
      <c r="G78" s="12">
        <f t="shared" si="14"/>
        <v>77</v>
      </c>
      <c r="H78" s="32"/>
      <c r="I78" s="32"/>
      <c r="J78" s="32" t="s">
        <v>69</v>
      </c>
      <c r="K78" s="6">
        <v>1</v>
      </c>
      <c r="L78" s="37" t="e">
        <f t="shared" ca="1" si="15"/>
        <v>#N/A</v>
      </c>
      <c r="N78" s="13">
        <f t="shared" ca="1" si="11"/>
        <v>24</v>
      </c>
      <c r="O78" s="13" t="str">
        <f ca="1">IF($B78&lt;&gt;"",IF(INDIRECT("高専別学科リスト!"&amp;ADDRESS(MATCH($B78,高専別学科リスト!B:B,0),3))&lt;10,"0"&amp;INDIRECT("高専別学科リスト!"&amp;ADDRESS(MATCH($B78,高専別学科リスト!B:B,0),3)),INDIRECT("高専別学科リスト!"&amp;ADDRESS(MATCH($B78,高専別学科リスト!B:B,0),3))),"")</f>
        <v>04</v>
      </c>
      <c r="P78" t="e">
        <f t="shared" ca="1" si="12"/>
        <v>#N/A</v>
      </c>
      <c r="Q78">
        <f t="shared" ca="1" si="13"/>
        <v>5</v>
      </c>
      <c r="R78">
        <f t="shared" si="16"/>
        <v>0</v>
      </c>
      <c r="S78" s="13">
        <f t="shared" si="17"/>
        <v>77</v>
      </c>
      <c r="T78" t="str">
        <f t="shared" si="18"/>
        <v>【内燃機関特論】</v>
      </c>
    </row>
    <row r="79" spans="1:20">
      <c r="A79" s="1" t="s">
        <v>7</v>
      </c>
      <c r="B79" s="1" t="s">
        <v>130</v>
      </c>
      <c r="C79" s="37" t="s">
        <v>186</v>
      </c>
      <c r="D79" s="1" t="s">
        <v>30</v>
      </c>
      <c r="E79" s="32"/>
      <c r="F79" s="32"/>
      <c r="G79" s="12">
        <f t="shared" si="14"/>
        <v>78</v>
      </c>
      <c r="H79" s="32"/>
      <c r="I79" s="32"/>
      <c r="J79" s="32" t="s">
        <v>69</v>
      </c>
      <c r="K79" s="6">
        <v>1</v>
      </c>
      <c r="L79" s="37" t="e">
        <f t="shared" ca="1" si="15"/>
        <v>#N/A</v>
      </c>
      <c r="N79" s="13">
        <f t="shared" ca="1" si="11"/>
        <v>24</v>
      </c>
      <c r="O79" s="13" t="str">
        <f ca="1">IF($B79&lt;&gt;"",IF(INDIRECT("高専別学科リスト!"&amp;ADDRESS(MATCH($B79,高専別学科リスト!B:B,0),3))&lt;10,"0"&amp;INDIRECT("高専別学科リスト!"&amp;ADDRESS(MATCH($B79,高専別学科リスト!B:B,0),3)),INDIRECT("高専別学科リスト!"&amp;ADDRESS(MATCH($B79,高専別学科リスト!B:B,0),3))),"")</f>
        <v>04</v>
      </c>
      <c r="P79" t="e">
        <f t="shared" ca="1" si="12"/>
        <v>#N/A</v>
      </c>
      <c r="Q79">
        <f t="shared" ca="1" si="13"/>
        <v>5</v>
      </c>
      <c r="R79">
        <f t="shared" si="16"/>
        <v>0</v>
      </c>
      <c r="S79" s="13">
        <f t="shared" si="17"/>
        <v>78</v>
      </c>
      <c r="T79" t="str">
        <f t="shared" si="18"/>
        <v>【タービン特論】</v>
      </c>
    </row>
    <row r="80" spans="1:20">
      <c r="A80" s="1" t="s">
        <v>7</v>
      </c>
      <c r="B80" s="1" t="s">
        <v>130</v>
      </c>
      <c r="C80" s="37" t="s">
        <v>187</v>
      </c>
      <c r="D80" s="1" t="s">
        <v>30</v>
      </c>
      <c r="E80" s="32"/>
      <c r="F80" s="32"/>
      <c r="G80" s="12">
        <f t="shared" si="14"/>
        <v>79</v>
      </c>
      <c r="H80" s="32"/>
      <c r="I80" s="32"/>
      <c r="J80" s="32" t="s">
        <v>69</v>
      </c>
      <c r="K80" s="6">
        <v>1</v>
      </c>
      <c r="L80" s="37" t="e">
        <f t="shared" ca="1" si="15"/>
        <v>#N/A</v>
      </c>
      <c r="N80" s="13">
        <f t="shared" ca="1" si="11"/>
        <v>24</v>
      </c>
      <c r="O80" s="13" t="str">
        <f ca="1">IF($B80&lt;&gt;"",IF(INDIRECT("高専別学科リスト!"&amp;ADDRESS(MATCH($B80,高専別学科リスト!B:B,0),3))&lt;10,"0"&amp;INDIRECT("高専別学科リスト!"&amp;ADDRESS(MATCH($B80,高専別学科リスト!B:B,0),3)),INDIRECT("高専別学科リスト!"&amp;ADDRESS(MATCH($B80,高専別学科リスト!B:B,0),3))),"")</f>
        <v>04</v>
      </c>
      <c r="P80" t="e">
        <f t="shared" ca="1" si="12"/>
        <v>#N/A</v>
      </c>
      <c r="Q80">
        <f t="shared" ca="1" si="13"/>
        <v>5</v>
      </c>
      <c r="R80">
        <f t="shared" si="16"/>
        <v>0</v>
      </c>
      <c r="S80" s="13">
        <f t="shared" si="17"/>
        <v>79</v>
      </c>
      <c r="T80" t="str">
        <f t="shared" si="18"/>
        <v>【設備機械特論】</v>
      </c>
    </row>
    <row r="81" spans="1:20">
      <c r="A81" s="1" t="s">
        <v>7</v>
      </c>
      <c r="B81" s="1" t="s">
        <v>130</v>
      </c>
      <c r="C81" s="37" t="s">
        <v>188</v>
      </c>
      <c r="D81" s="1" t="s">
        <v>30</v>
      </c>
      <c r="E81" s="32">
        <v>4</v>
      </c>
      <c r="F81" s="32">
        <v>4</v>
      </c>
      <c r="G81" s="12">
        <f t="shared" si="14"/>
        <v>80</v>
      </c>
      <c r="H81" s="32" t="s">
        <v>491</v>
      </c>
      <c r="I81" s="32" t="s">
        <v>388</v>
      </c>
      <c r="J81" s="32" t="s">
        <v>69</v>
      </c>
      <c r="K81" s="6">
        <v>1</v>
      </c>
      <c r="L81" s="37" t="str">
        <f t="shared" ca="1" si="15"/>
        <v>2404Ele5480【電力変換特論】</v>
      </c>
      <c r="N81" s="13">
        <f t="shared" ca="1" si="11"/>
        <v>24</v>
      </c>
      <c r="O81" s="13" t="str">
        <f ca="1">IF($B81&lt;&gt;"",IF(INDIRECT("高専別学科リスト!"&amp;ADDRESS(MATCH($B81,高専別学科リスト!B:B,0),3))&lt;10,"0"&amp;INDIRECT("高専別学科リスト!"&amp;ADDRESS(MATCH($B81,高専別学科リスト!B:B,0),3)),INDIRECT("高専別学科リスト!"&amp;ADDRESS(MATCH($B81,高専別学科リスト!B:B,0),3))),"")</f>
        <v>04</v>
      </c>
      <c r="P81" t="str">
        <f t="shared" ca="1" si="12"/>
        <v>Ele</v>
      </c>
      <c r="Q81">
        <f t="shared" ca="1" si="13"/>
        <v>5</v>
      </c>
      <c r="R81">
        <f t="shared" si="16"/>
        <v>4</v>
      </c>
      <c r="S81" s="13">
        <f t="shared" si="17"/>
        <v>80</v>
      </c>
      <c r="T81" t="str">
        <f t="shared" si="18"/>
        <v>【電力変換特論】</v>
      </c>
    </row>
    <row r="82" spans="1:20">
      <c r="A82" s="1"/>
      <c r="B82" s="1"/>
      <c r="C82" s="40"/>
      <c r="D82" s="1"/>
      <c r="E82" s="1"/>
      <c r="F82" s="1"/>
      <c r="G82" s="12" t="str">
        <f t="shared" ref="G82:G101" si="19">IF($A82&lt;&gt;"",ROW()-1,"")</f>
        <v/>
      </c>
      <c r="H82" s="1"/>
      <c r="I82" s="1"/>
      <c r="J82" s="32"/>
      <c r="K82" s="1"/>
      <c r="L82" s="37" t="str">
        <f t="shared" ref="L82:L99" ca="1" si="20">N82&amp;P82&amp;Q82&amp;R82&amp;S82&amp;T82</f>
        <v/>
      </c>
      <c r="N82" s="13" t="str">
        <f t="shared" ca="1" si="11"/>
        <v/>
      </c>
      <c r="O82" s="13" t="str">
        <f ca="1">IF($B82&lt;&gt;"",IF(INDIRECT("高専別学科リスト!"&amp;ADDRESS(MATCH($B82,高専別学科リスト!B:B,0),3))&lt;10,"0"&amp;INDIRECT("高専別学科リスト!"&amp;ADDRESS(MATCH($B82,高専別学科リスト!B:B,0),3)),INDIRECT("高専別学科リスト!"&amp;ADDRESS(MATCH($B82,高専別学科リスト!B:B,0),3))),"")</f>
        <v/>
      </c>
      <c r="P82" t="str">
        <f t="shared" ca="1" si="12"/>
        <v/>
      </c>
      <c r="Q82" t="str">
        <f t="shared" ca="1" si="13"/>
        <v/>
      </c>
      <c r="R82" t="str">
        <f t="shared" si="16"/>
        <v/>
      </c>
      <c r="S82" s="13" t="str">
        <f t="shared" si="17"/>
        <v/>
      </c>
      <c r="T82" t="str">
        <f t="shared" si="18"/>
        <v/>
      </c>
    </row>
    <row r="83" spans="1:20">
      <c r="A83" s="1"/>
      <c r="B83" s="1"/>
      <c r="C83" s="40"/>
      <c r="D83" s="1"/>
      <c r="E83" s="1"/>
      <c r="F83" s="1"/>
      <c r="G83" s="12" t="str">
        <f t="shared" si="19"/>
        <v/>
      </c>
      <c r="H83" s="1"/>
      <c r="I83" s="1"/>
      <c r="J83" s="32"/>
      <c r="K83" s="1"/>
      <c r="L83" s="37" t="str">
        <f t="shared" ca="1" si="20"/>
        <v/>
      </c>
      <c r="N83" s="13" t="str">
        <f t="shared" ca="1" si="11"/>
        <v/>
      </c>
      <c r="O83" s="13" t="str">
        <f ca="1">IF($B83&lt;&gt;"",IF(INDIRECT("高専別学科リスト!"&amp;ADDRESS(MATCH($B83,高専別学科リスト!B:B,0),3))&lt;10,"0"&amp;INDIRECT("高専別学科リスト!"&amp;ADDRESS(MATCH($B83,高専別学科リスト!B:B,0),3)),INDIRECT("高専別学科リスト!"&amp;ADDRESS(MATCH($B83,高専別学科リスト!B:B,0),3))),"")</f>
        <v/>
      </c>
      <c r="P83" t="str">
        <f t="shared" ca="1" si="12"/>
        <v/>
      </c>
      <c r="Q83" t="str">
        <f t="shared" ca="1" si="13"/>
        <v/>
      </c>
      <c r="R83" t="str">
        <f t="shared" si="16"/>
        <v/>
      </c>
      <c r="S83" s="13" t="str">
        <f t="shared" si="17"/>
        <v/>
      </c>
      <c r="T83" t="str">
        <f t="shared" si="18"/>
        <v/>
      </c>
    </row>
    <row r="84" spans="1:20">
      <c r="A84" s="1"/>
      <c r="B84" s="1"/>
      <c r="C84" s="40"/>
      <c r="D84" s="1"/>
      <c r="E84" s="1"/>
      <c r="F84" s="1"/>
      <c r="G84" s="12" t="str">
        <f t="shared" si="19"/>
        <v/>
      </c>
      <c r="H84" s="1"/>
      <c r="I84" s="1"/>
      <c r="J84" s="32"/>
      <c r="K84" s="1"/>
      <c r="L84" s="37" t="str">
        <f t="shared" ca="1" si="20"/>
        <v/>
      </c>
      <c r="N84" s="13" t="str">
        <f t="shared" ca="1" si="11"/>
        <v/>
      </c>
      <c r="O84" s="13" t="str">
        <f ca="1">IF($B84&lt;&gt;"",IF(INDIRECT("高専別学科リスト!"&amp;ADDRESS(MATCH($B84,高専別学科リスト!B:B,0),3))&lt;10,"0"&amp;INDIRECT("高専別学科リスト!"&amp;ADDRESS(MATCH($B84,高専別学科リスト!B:B,0),3)),INDIRECT("高専別学科リスト!"&amp;ADDRESS(MATCH($B84,高専別学科リスト!B:B,0),3))),"")</f>
        <v/>
      </c>
      <c r="P84" t="str">
        <f t="shared" ca="1" si="12"/>
        <v/>
      </c>
      <c r="Q84" t="str">
        <f t="shared" ca="1" si="13"/>
        <v/>
      </c>
      <c r="R84" t="str">
        <f t="shared" si="16"/>
        <v/>
      </c>
      <c r="S84" s="13" t="str">
        <f t="shared" si="17"/>
        <v/>
      </c>
      <c r="T84" t="str">
        <f t="shared" si="18"/>
        <v/>
      </c>
    </row>
    <row r="85" spans="1:20">
      <c r="A85" s="1"/>
      <c r="B85" s="1"/>
      <c r="C85" s="40"/>
      <c r="D85" s="1"/>
      <c r="E85" s="1"/>
      <c r="F85" s="1"/>
      <c r="G85" s="12" t="str">
        <f t="shared" si="19"/>
        <v/>
      </c>
      <c r="H85" s="1"/>
      <c r="I85" s="1"/>
      <c r="J85" s="32"/>
      <c r="K85" s="1"/>
      <c r="L85" s="37" t="str">
        <f t="shared" ca="1" si="20"/>
        <v/>
      </c>
      <c r="N85" s="13" t="str">
        <f t="shared" ca="1" si="11"/>
        <v/>
      </c>
      <c r="O85" s="13" t="str">
        <f ca="1">IF($B85&lt;&gt;"",IF(INDIRECT("高専別学科リスト!"&amp;ADDRESS(MATCH($B85,高専別学科リスト!B:B,0),3))&lt;10,"0"&amp;INDIRECT("高専別学科リスト!"&amp;ADDRESS(MATCH($B85,高専別学科リスト!B:B,0),3)),INDIRECT("高専別学科リスト!"&amp;ADDRESS(MATCH($B85,高専別学科リスト!B:B,0),3))),"")</f>
        <v/>
      </c>
      <c r="P85" t="str">
        <f t="shared" ca="1" si="12"/>
        <v/>
      </c>
      <c r="Q85" t="str">
        <f t="shared" ca="1" si="13"/>
        <v/>
      </c>
      <c r="R85" t="str">
        <f t="shared" si="16"/>
        <v/>
      </c>
      <c r="S85" s="13" t="str">
        <f t="shared" si="17"/>
        <v/>
      </c>
      <c r="T85" t="str">
        <f t="shared" si="18"/>
        <v/>
      </c>
    </row>
    <row r="86" spans="1:20">
      <c r="A86" s="1"/>
      <c r="B86" s="1"/>
      <c r="C86" s="40"/>
      <c r="D86" s="1"/>
      <c r="E86" s="1"/>
      <c r="F86" s="1"/>
      <c r="G86" s="12" t="str">
        <f t="shared" si="19"/>
        <v/>
      </c>
      <c r="H86" s="1"/>
      <c r="I86" s="1"/>
      <c r="J86" s="32"/>
      <c r="K86" s="1"/>
      <c r="L86" s="37" t="str">
        <f t="shared" ca="1" si="20"/>
        <v/>
      </c>
      <c r="N86" s="13" t="str">
        <f t="shared" ca="1" si="11"/>
        <v/>
      </c>
      <c r="O86" s="13" t="str">
        <f ca="1">IF($B86&lt;&gt;"",IF(INDIRECT("高専別学科リスト!"&amp;ADDRESS(MATCH($B86,高専別学科リスト!B:B,0),3))&lt;10,"0"&amp;INDIRECT("高専別学科リスト!"&amp;ADDRESS(MATCH($B86,高専別学科リスト!B:B,0),3)),INDIRECT("高専別学科リスト!"&amp;ADDRESS(MATCH($B86,高専別学科リスト!B:B,0),3))),"")</f>
        <v/>
      </c>
      <c r="P86" t="str">
        <f t="shared" ca="1" si="12"/>
        <v/>
      </c>
      <c r="Q86" t="str">
        <f t="shared" ca="1" si="13"/>
        <v/>
      </c>
      <c r="R86" t="str">
        <f t="shared" si="16"/>
        <v/>
      </c>
      <c r="S86" s="13" t="str">
        <f t="shared" si="17"/>
        <v/>
      </c>
      <c r="T86" t="str">
        <f t="shared" si="18"/>
        <v/>
      </c>
    </row>
    <row r="87" spans="1:20">
      <c r="A87" s="1"/>
      <c r="B87" s="1"/>
      <c r="C87" s="40"/>
      <c r="D87" s="1"/>
      <c r="E87" s="1"/>
      <c r="F87" s="1"/>
      <c r="G87" s="12" t="str">
        <f t="shared" si="19"/>
        <v/>
      </c>
      <c r="H87" s="1"/>
      <c r="I87" s="1"/>
      <c r="J87" s="32"/>
      <c r="K87" s="1"/>
      <c r="L87" s="37" t="str">
        <f t="shared" ca="1" si="20"/>
        <v/>
      </c>
      <c r="N87" s="13" t="str">
        <f t="shared" ca="1" si="11"/>
        <v/>
      </c>
      <c r="O87" s="13" t="str">
        <f ca="1">IF($B87&lt;&gt;"",IF(INDIRECT("高専別学科リスト!"&amp;ADDRESS(MATCH($B87,高専別学科リスト!B:B,0),3))&lt;10,"0"&amp;INDIRECT("高専別学科リスト!"&amp;ADDRESS(MATCH($B87,高専別学科リスト!B:B,0),3)),INDIRECT("高専別学科リスト!"&amp;ADDRESS(MATCH($B87,高専別学科リスト!B:B,0),3))),"")</f>
        <v/>
      </c>
      <c r="P87" t="str">
        <f t="shared" ca="1" si="12"/>
        <v/>
      </c>
      <c r="Q87" t="str">
        <f t="shared" ca="1" si="13"/>
        <v/>
      </c>
      <c r="R87" t="str">
        <f t="shared" si="16"/>
        <v/>
      </c>
      <c r="S87" s="13" t="str">
        <f t="shared" si="17"/>
        <v/>
      </c>
      <c r="T87" t="str">
        <f t="shared" si="18"/>
        <v/>
      </c>
    </row>
    <row r="88" spans="1:20">
      <c r="A88" s="1"/>
      <c r="B88" s="1"/>
      <c r="C88" s="40"/>
      <c r="D88" s="1"/>
      <c r="E88" s="1"/>
      <c r="F88" s="1"/>
      <c r="G88" s="12" t="str">
        <f t="shared" si="19"/>
        <v/>
      </c>
      <c r="H88" s="1"/>
      <c r="I88" s="1"/>
      <c r="J88" s="32"/>
      <c r="K88" s="1"/>
      <c r="L88" s="37" t="str">
        <f t="shared" ca="1" si="20"/>
        <v/>
      </c>
      <c r="N88" s="13" t="str">
        <f t="shared" ca="1" si="11"/>
        <v/>
      </c>
      <c r="O88" s="13" t="str">
        <f ca="1">IF($B88&lt;&gt;"",IF(INDIRECT("高専別学科リスト!"&amp;ADDRESS(MATCH($B88,高専別学科リスト!B:B,0),3))&lt;10,"0"&amp;INDIRECT("高専別学科リスト!"&amp;ADDRESS(MATCH($B88,高専別学科リスト!B:B,0),3)),INDIRECT("高専別学科リスト!"&amp;ADDRESS(MATCH($B88,高専別学科リスト!B:B,0),3))),"")</f>
        <v/>
      </c>
      <c r="P88" t="str">
        <f t="shared" ca="1" si="12"/>
        <v/>
      </c>
      <c r="Q88" t="str">
        <f t="shared" ca="1" si="13"/>
        <v/>
      </c>
      <c r="R88" t="str">
        <f t="shared" si="16"/>
        <v/>
      </c>
      <c r="S88" s="13" t="str">
        <f t="shared" si="17"/>
        <v/>
      </c>
      <c r="T88" t="str">
        <f t="shared" si="18"/>
        <v/>
      </c>
    </row>
    <row r="89" spans="1:20">
      <c r="A89" s="1"/>
      <c r="B89" s="1"/>
      <c r="C89" s="40"/>
      <c r="D89" s="1"/>
      <c r="E89" s="1"/>
      <c r="F89" s="1"/>
      <c r="G89" s="12" t="str">
        <f t="shared" si="19"/>
        <v/>
      </c>
      <c r="H89" s="1"/>
      <c r="I89" s="1"/>
      <c r="J89" s="32"/>
      <c r="K89" s="1"/>
      <c r="L89" s="37" t="str">
        <f t="shared" ca="1" si="20"/>
        <v/>
      </c>
      <c r="N89" s="13" t="str">
        <f t="shared" ca="1" si="11"/>
        <v/>
      </c>
      <c r="O89" s="13" t="str">
        <f ca="1">IF($B89&lt;&gt;"",IF(INDIRECT("高専別学科リスト!"&amp;ADDRESS(MATCH($B89,高専別学科リスト!B:B,0),3))&lt;10,"0"&amp;INDIRECT("高専別学科リスト!"&amp;ADDRESS(MATCH($B89,高専別学科リスト!B:B,0),3)),INDIRECT("高専別学科リスト!"&amp;ADDRESS(MATCH($B89,高専別学科リスト!B:B,0),3))),"")</f>
        <v/>
      </c>
      <c r="P89" t="str">
        <f t="shared" ca="1" si="12"/>
        <v/>
      </c>
      <c r="Q89" t="str">
        <f t="shared" ca="1" si="13"/>
        <v/>
      </c>
      <c r="R89" t="str">
        <f t="shared" si="16"/>
        <v/>
      </c>
      <c r="S89" s="13" t="str">
        <f t="shared" si="17"/>
        <v/>
      </c>
      <c r="T89" t="str">
        <f t="shared" si="18"/>
        <v/>
      </c>
    </row>
    <row r="90" spans="1:20">
      <c r="A90" s="1"/>
      <c r="B90" s="1"/>
      <c r="C90" s="40"/>
      <c r="D90" s="1"/>
      <c r="E90" s="1"/>
      <c r="F90" s="1"/>
      <c r="G90" s="12" t="str">
        <f t="shared" si="19"/>
        <v/>
      </c>
      <c r="H90" s="1"/>
      <c r="I90" s="1"/>
      <c r="J90" s="32"/>
      <c r="K90" s="1"/>
      <c r="L90" s="37" t="str">
        <f t="shared" ca="1" si="20"/>
        <v/>
      </c>
      <c r="N90" s="13" t="str">
        <f t="shared" ca="1" si="11"/>
        <v/>
      </c>
      <c r="O90" s="13" t="str">
        <f ca="1">IF($B90&lt;&gt;"",IF(INDIRECT("高専別学科リスト!"&amp;ADDRESS(MATCH($B90,高専別学科リスト!B:B,0),3))&lt;10,"0"&amp;INDIRECT("高専別学科リスト!"&amp;ADDRESS(MATCH($B90,高専別学科リスト!B:B,0),3)),INDIRECT("高専別学科リスト!"&amp;ADDRESS(MATCH($B90,高専別学科リスト!B:B,0),3))),"")</f>
        <v/>
      </c>
      <c r="P90" t="str">
        <f t="shared" ca="1" si="12"/>
        <v/>
      </c>
      <c r="Q90" t="str">
        <f t="shared" ca="1" si="13"/>
        <v/>
      </c>
      <c r="R90" t="str">
        <f t="shared" si="16"/>
        <v/>
      </c>
      <c r="S90" s="13" t="str">
        <f t="shared" si="17"/>
        <v/>
      </c>
      <c r="T90" t="str">
        <f t="shared" si="18"/>
        <v/>
      </c>
    </row>
    <row r="91" spans="1:20">
      <c r="A91" s="1"/>
      <c r="B91" s="1"/>
      <c r="C91" s="40"/>
      <c r="D91" s="1"/>
      <c r="E91" s="1"/>
      <c r="F91" s="1"/>
      <c r="G91" s="12" t="str">
        <f t="shared" si="19"/>
        <v/>
      </c>
      <c r="H91" s="1"/>
      <c r="I91" s="1"/>
      <c r="J91" s="32"/>
      <c r="K91" s="1"/>
      <c r="L91" s="37" t="str">
        <f t="shared" ca="1" si="20"/>
        <v/>
      </c>
      <c r="N91" s="13" t="str">
        <f t="shared" ca="1" si="11"/>
        <v/>
      </c>
      <c r="O91" s="13" t="str">
        <f ca="1">IF($B91&lt;&gt;"",IF(INDIRECT("高専別学科リスト!"&amp;ADDRESS(MATCH($B91,高専別学科リスト!B:B,0),3))&lt;10,"0"&amp;INDIRECT("高専別学科リスト!"&amp;ADDRESS(MATCH($B91,高専別学科リスト!B:B,0),3)),INDIRECT("高専別学科リスト!"&amp;ADDRESS(MATCH($B91,高専別学科リスト!B:B,0),3))),"")</f>
        <v/>
      </c>
      <c r="P91" t="str">
        <f t="shared" ca="1" si="12"/>
        <v/>
      </c>
      <c r="Q91" t="str">
        <f t="shared" ca="1" si="13"/>
        <v/>
      </c>
      <c r="R91" t="str">
        <f t="shared" si="16"/>
        <v/>
      </c>
      <c r="S91" s="13" t="str">
        <f t="shared" si="17"/>
        <v/>
      </c>
      <c r="T91" t="str">
        <f t="shared" si="18"/>
        <v/>
      </c>
    </row>
    <row r="92" spans="1:20">
      <c r="A92" s="1"/>
      <c r="B92" s="1"/>
      <c r="C92" s="40"/>
      <c r="D92" s="1"/>
      <c r="E92" s="1"/>
      <c r="F92" s="1"/>
      <c r="G92" s="12" t="str">
        <f t="shared" si="19"/>
        <v/>
      </c>
      <c r="H92" s="1"/>
      <c r="I92" s="1"/>
      <c r="J92" s="32"/>
      <c r="K92" s="1"/>
      <c r="L92" s="37" t="str">
        <f t="shared" ca="1" si="20"/>
        <v/>
      </c>
      <c r="N92" s="13" t="str">
        <f t="shared" ca="1" si="11"/>
        <v/>
      </c>
      <c r="O92" s="13" t="str">
        <f ca="1">IF($B92&lt;&gt;"",IF(INDIRECT("高専別学科リスト!"&amp;ADDRESS(MATCH($B92,高専別学科リスト!B:B,0),3))&lt;10,"0"&amp;INDIRECT("高専別学科リスト!"&amp;ADDRESS(MATCH($B92,高専別学科リスト!B:B,0),3)),INDIRECT("高専別学科リスト!"&amp;ADDRESS(MATCH($B92,高専別学科リスト!B:B,0),3))),"")</f>
        <v/>
      </c>
      <c r="P92" t="str">
        <f t="shared" ca="1" si="12"/>
        <v/>
      </c>
      <c r="Q92" t="str">
        <f t="shared" ca="1" si="13"/>
        <v/>
      </c>
      <c r="R92" t="str">
        <f t="shared" si="16"/>
        <v/>
      </c>
      <c r="S92" s="13" t="str">
        <f t="shared" si="17"/>
        <v/>
      </c>
      <c r="T92" t="str">
        <f t="shared" si="18"/>
        <v/>
      </c>
    </row>
    <row r="93" spans="1:20">
      <c r="A93" s="1"/>
      <c r="B93" s="1"/>
      <c r="C93" s="40"/>
      <c r="D93" s="1"/>
      <c r="E93" s="1"/>
      <c r="F93" s="1"/>
      <c r="G93" s="12" t="str">
        <f t="shared" si="19"/>
        <v/>
      </c>
      <c r="H93" s="1"/>
      <c r="I93" s="1"/>
      <c r="J93" s="32"/>
      <c r="K93" s="1"/>
      <c r="L93" s="37" t="str">
        <f t="shared" ca="1" si="20"/>
        <v/>
      </c>
      <c r="N93" s="13" t="str">
        <f t="shared" ca="1" si="11"/>
        <v/>
      </c>
      <c r="O93" s="13" t="str">
        <f ca="1">IF($B93&lt;&gt;"",IF(INDIRECT("高専別学科リスト!"&amp;ADDRESS(MATCH($B93,高専別学科リスト!B:B,0),3))&lt;10,"0"&amp;INDIRECT("高専別学科リスト!"&amp;ADDRESS(MATCH($B93,高専別学科リスト!B:B,0),3)),INDIRECT("高専別学科リスト!"&amp;ADDRESS(MATCH($B93,高専別学科リスト!B:B,0),3))),"")</f>
        <v/>
      </c>
      <c r="P93" t="str">
        <f t="shared" ca="1" si="12"/>
        <v/>
      </c>
      <c r="Q93" t="str">
        <f t="shared" ca="1" si="13"/>
        <v/>
      </c>
      <c r="R93" t="str">
        <f t="shared" si="16"/>
        <v/>
      </c>
      <c r="S93" s="13" t="str">
        <f t="shared" si="17"/>
        <v/>
      </c>
      <c r="T93" t="str">
        <f t="shared" si="18"/>
        <v/>
      </c>
    </row>
    <row r="94" spans="1:20">
      <c r="A94" s="1"/>
      <c r="B94" s="1"/>
      <c r="C94" s="40"/>
      <c r="D94" s="1"/>
      <c r="E94" s="1"/>
      <c r="F94" s="1"/>
      <c r="G94" s="12" t="str">
        <f t="shared" si="19"/>
        <v/>
      </c>
      <c r="H94" s="1"/>
      <c r="I94" s="1"/>
      <c r="J94" s="32"/>
      <c r="K94" s="1"/>
      <c r="L94" s="37" t="str">
        <f t="shared" ca="1" si="20"/>
        <v/>
      </c>
      <c r="N94" s="13" t="str">
        <f t="shared" ca="1" si="11"/>
        <v/>
      </c>
      <c r="O94" s="13" t="str">
        <f ca="1">IF($B94&lt;&gt;"",IF(INDIRECT("高専別学科リスト!"&amp;ADDRESS(MATCH($B94,高専別学科リスト!B:B,0),3))&lt;10,"0"&amp;INDIRECT("高専別学科リスト!"&amp;ADDRESS(MATCH($B94,高専別学科リスト!B:B,0),3)),INDIRECT("高専別学科リスト!"&amp;ADDRESS(MATCH($B94,高専別学科リスト!B:B,0),3))),"")</f>
        <v/>
      </c>
      <c r="P94" t="str">
        <f t="shared" ca="1" si="12"/>
        <v/>
      </c>
      <c r="Q94" t="str">
        <f t="shared" ca="1" si="13"/>
        <v/>
      </c>
      <c r="R94" t="str">
        <f t="shared" si="16"/>
        <v/>
      </c>
      <c r="S94" s="13" t="str">
        <f t="shared" si="17"/>
        <v/>
      </c>
      <c r="T94" t="str">
        <f t="shared" si="18"/>
        <v/>
      </c>
    </row>
    <row r="95" spans="1:20">
      <c r="A95" s="1"/>
      <c r="B95" s="1"/>
      <c r="C95" s="40"/>
      <c r="D95" s="1"/>
      <c r="E95" s="1"/>
      <c r="F95" s="1"/>
      <c r="G95" s="12" t="str">
        <f t="shared" si="19"/>
        <v/>
      </c>
      <c r="H95" s="1"/>
      <c r="I95" s="1"/>
      <c r="J95" s="32"/>
      <c r="K95" s="1"/>
      <c r="L95" s="37" t="str">
        <f t="shared" ca="1" si="20"/>
        <v/>
      </c>
      <c r="N95" s="13" t="str">
        <f t="shared" ca="1" si="11"/>
        <v/>
      </c>
      <c r="O95" s="13" t="str">
        <f ca="1">IF($B95&lt;&gt;"",IF(INDIRECT("高専別学科リスト!"&amp;ADDRESS(MATCH($B95,高専別学科リスト!B:B,0),3))&lt;10,"0"&amp;INDIRECT("高専別学科リスト!"&amp;ADDRESS(MATCH($B95,高専別学科リスト!B:B,0),3)),INDIRECT("高専別学科リスト!"&amp;ADDRESS(MATCH($B95,高専別学科リスト!B:B,0),3))),"")</f>
        <v/>
      </c>
      <c r="P95" t="str">
        <f t="shared" ca="1" si="12"/>
        <v/>
      </c>
      <c r="Q95" t="str">
        <f t="shared" ca="1" si="13"/>
        <v/>
      </c>
      <c r="R95" t="str">
        <f t="shared" si="16"/>
        <v/>
      </c>
      <c r="S95" s="13" t="str">
        <f t="shared" si="17"/>
        <v/>
      </c>
      <c r="T95" t="str">
        <f t="shared" si="18"/>
        <v/>
      </c>
    </row>
    <row r="96" spans="1:20">
      <c r="A96" s="1"/>
      <c r="B96" s="1"/>
      <c r="C96" s="40"/>
      <c r="D96" s="1"/>
      <c r="E96" s="1"/>
      <c r="F96" s="1"/>
      <c r="G96" s="12" t="str">
        <f t="shared" si="19"/>
        <v/>
      </c>
      <c r="H96" s="1"/>
      <c r="I96" s="1"/>
      <c r="J96" s="32"/>
      <c r="K96" s="1"/>
      <c r="L96" s="37" t="str">
        <f t="shared" ca="1" si="20"/>
        <v/>
      </c>
      <c r="N96" s="13" t="str">
        <f t="shared" ca="1" si="11"/>
        <v/>
      </c>
      <c r="O96" s="13" t="str">
        <f ca="1">IF($B96&lt;&gt;"",IF(INDIRECT("高専別学科リスト!"&amp;ADDRESS(MATCH($B96,高専別学科リスト!B:B,0),3))&lt;10,"0"&amp;INDIRECT("高専別学科リスト!"&amp;ADDRESS(MATCH($B96,高専別学科リスト!B:B,0),3)),INDIRECT("高専別学科リスト!"&amp;ADDRESS(MATCH($B96,高専別学科リスト!B:B,0),3))),"")</f>
        <v/>
      </c>
      <c r="P96" t="str">
        <f t="shared" ca="1" si="12"/>
        <v/>
      </c>
      <c r="Q96" t="str">
        <f t="shared" ca="1" si="13"/>
        <v/>
      </c>
      <c r="R96" t="str">
        <f t="shared" si="16"/>
        <v/>
      </c>
      <c r="S96" s="13" t="str">
        <f t="shared" si="17"/>
        <v/>
      </c>
      <c r="T96" t="str">
        <f t="shared" si="18"/>
        <v/>
      </c>
    </row>
    <row r="97" spans="1:20">
      <c r="A97" s="1"/>
      <c r="B97" s="1"/>
      <c r="C97" s="40"/>
      <c r="D97" s="1"/>
      <c r="E97" s="1"/>
      <c r="F97" s="1"/>
      <c r="G97" s="12" t="str">
        <f t="shared" si="19"/>
        <v/>
      </c>
      <c r="H97" s="1"/>
      <c r="I97" s="1"/>
      <c r="J97" s="32"/>
      <c r="K97" s="1"/>
      <c r="L97" s="37" t="str">
        <f t="shared" ca="1" si="20"/>
        <v/>
      </c>
      <c r="N97" s="13" t="str">
        <f t="shared" ca="1" si="11"/>
        <v/>
      </c>
      <c r="O97" s="13" t="str">
        <f ca="1">IF($B97&lt;&gt;"",IF(INDIRECT("高専別学科リスト!"&amp;ADDRESS(MATCH($B97,高専別学科リスト!B:B,0),3))&lt;10,"0"&amp;INDIRECT("高専別学科リスト!"&amp;ADDRESS(MATCH($B97,高専別学科リスト!B:B,0),3)),INDIRECT("高専別学科リスト!"&amp;ADDRESS(MATCH($B97,高専別学科リスト!B:B,0),3))),"")</f>
        <v/>
      </c>
      <c r="P97" t="str">
        <f t="shared" ca="1" si="12"/>
        <v/>
      </c>
      <c r="Q97" t="str">
        <f t="shared" ca="1" si="13"/>
        <v/>
      </c>
      <c r="R97" t="str">
        <f t="shared" si="16"/>
        <v/>
      </c>
      <c r="S97" s="13" t="str">
        <f t="shared" si="17"/>
        <v/>
      </c>
      <c r="T97" t="str">
        <f t="shared" si="18"/>
        <v/>
      </c>
    </row>
    <row r="98" spans="1:20">
      <c r="A98" s="1"/>
      <c r="B98" s="1"/>
      <c r="C98" s="40"/>
      <c r="D98" s="1"/>
      <c r="E98" s="1"/>
      <c r="F98" s="1"/>
      <c r="G98" s="12" t="str">
        <f t="shared" si="19"/>
        <v/>
      </c>
      <c r="H98" s="1"/>
      <c r="I98" s="1"/>
      <c r="J98" s="32"/>
      <c r="K98" s="1"/>
      <c r="L98" s="37" t="str">
        <f t="shared" ca="1" si="20"/>
        <v/>
      </c>
      <c r="N98" s="13" t="str">
        <f t="shared" ca="1" si="11"/>
        <v/>
      </c>
      <c r="O98" s="13" t="str">
        <f ca="1">IF($B98&lt;&gt;"",IF(INDIRECT("高専別学科リスト!"&amp;ADDRESS(MATCH($B98,高専別学科リスト!B:B,0),3))&lt;10,"0"&amp;INDIRECT("高専別学科リスト!"&amp;ADDRESS(MATCH($B98,高専別学科リスト!B:B,0),3)),INDIRECT("高専別学科リスト!"&amp;ADDRESS(MATCH($B98,高専別学科リスト!B:B,0),3))),"")</f>
        <v/>
      </c>
      <c r="P98" t="str">
        <f t="shared" ca="1" si="12"/>
        <v/>
      </c>
      <c r="Q98" t="str">
        <f t="shared" ca="1" si="13"/>
        <v/>
      </c>
      <c r="R98" t="str">
        <f t="shared" si="16"/>
        <v/>
      </c>
      <c r="S98" s="13" t="str">
        <f t="shared" si="17"/>
        <v/>
      </c>
      <c r="T98" t="str">
        <f t="shared" si="18"/>
        <v/>
      </c>
    </row>
    <row r="99" spans="1:20">
      <c r="A99" s="1"/>
      <c r="B99" s="1"/>
      <c r="C99" s="40"/>
      <c r="D99" s="1"/>
      <c r="E99" s="1"/>
      <c r="F99" s="1"/>
      <c r="G99" s="12" t="str">
        <f t="shared" si="19"/>
        <v/>
      </c>
      <c r="H99" s="1"/>
      <c r="I99" s="1"/>
      <c r="J99" s="32"/>
      <c r="K99" s="1"/>
      <c r="L99" s="37" t="str">
        <f t="shared" ca="1" si="20"/>
        <v/>
      </c>
      <c r="N99" s="13" t="str">
        <f t="shared" ca="1" si="11"/>
        <v/>
      </c>
      <c r="O99" s="13" t="str">
        <f ca="1">IF($B99&lt;&gt;"",IF(INDIRECT("高専別学科リスト!"&amp;ADDRESS(MATCH($B99,高専別学科リスト!B:B,0),3))&lt;10,"0"&amp;INDIRECT("高専別学科リスト!"&amp;ADDRESS(MATCH($B99,高専別学科リスト!B:B,0),3)),INDIRECT("高専別学科リスト!"&amp;ADDRESS(MATCH($B99,高専別学科リスト!B:B,0),3))),"")</f>
        <v/>
      </c>
      <c r="P99" t="str">
        <f t="shared" ca="1" si="12"/>
        <v/>
      </c>
      <c r="Q99" t="str">
        <f t="shared" ca="1" si="13"/>
        <v/>
      </c>
      <c r="R99" t="str">
        <f t="shared" si="16"/>
        <v/>
      </c>
      <c r="S99" s="13" t="str">
        <f t="shared" si="17"/>
        <v/>
      </c>
      <c r="T99" t="str">
        <f t="shared" si="18"/>
        <v/>
      </c>
    </row>
    <row r="100" spans="1:20">
      <c r="G100" s="14" t="str">
        <f t="shared" si="19"/>
        <v/>
      </c>
      <c r="N100" s="13" t="str">
        <f t="shared" ca="1" si="11"/>
        <v/>
      </c>
      <c r="O100" s="13"/>
      <c r="P100" t="str">
        <f t="shared" ca="1" si="12"/>
        <v/>
      </c>
      <c r="Q100" t="str">
        <f t="shared" ca="1" si="13"/>
        <v/>
      </c>
      <c r="R100" t="str">
        <f t="shared" si="16"/>
        <v/>
      </c>
      <c r="S100" s="13" t="str">
        <f t="shared" si="17"/>
        <v/>
      </c>
      <c r="T100" t="str">
        <f>IF($A100&lt;&gt;"","【"&amp;$I100&amp;"】","")</f>
        <v/>
      </c>
    </row>
    <row r="101" spans="1:20">
      <c r="G101" s="14" t="str">
        <f t="shared" si="19"/>
        <v/>
      </c>
      <c r="N101" s="13" t="str">
        <f t="shared" ca="1" si="11"/>
        <v/>
      </c>
      <c r="O101" s="13"/>
      <c r="P101" t="str">
        <f t="shared" ca="1" si="12"/>
        <v/>
      </c>
      <c r="Q101" t="str">
        <f t="shared" ca="1" si="13"/>
        <v/>
      </c>
      <c r="R101" t="str">
        <f t="shared" si="16"/>
        <v/>
      </c>
      <c r="S101" s="13" t="str">
        <f t="shared" si="17"/>
        <v/>
      </c>
      <c r="T101" t="str">
        <f>IF($A101&lt;&gt;"","【"&amp;$I101&amp;"】","")</f>
        <v/>
      </c>
    </row>
  </sheetData>
  <customSheetViews>
    <customSheetView guid="{6CD4B4B4-F820-40A2-96CA-99AD2E23A915}" topLeftCell="C1">
      <pane ySplit="1" topLeftCell="A3" activePane="bottomLeft" state="frozen"/>
      <selection pane="bottomLeft" activeCell="O3" sqref="O2:O99"/>
      <pageMargins left="0.7" right="0.7" top="0.75" bottom="0.75" header="0.3" footer="0.3"/>
      <pageSetup paperSize="9" orientation="portrait" r:id="rId1"/>
    </customSheetView>
    <customSheetView guid="{A716EC4A-00C3-4D75-80DE-E2A87FCD0DA7}">
      <pane ySplit="1" topLeftCell="A32" activePane="bottomLeft" state="frozen"/>
      <selection pane="bottomLeft" activeCell="J2" sqref="J2"/>
      <pageMargins left="0.7" right="0.7" top="0.75" bottom="0.75" header="0.3" footer="0.3"/>
      <pageSetup paperSize="9" orientation="portrait" r:id="rId2"/>
    </customSheetView>
    <customSheetView guid="{3ACBCE48-82D7-4756-B4B3-68930CC21C52}" topLeftCell="C1">
      <pane ySplit="1" topLeftCell="A59" activePane="bottomLeft" state="frozen"/>
      <selection pane="bottomLeft" activeCell="I13" sqref="I13"/>
      <pageMargins left="0.7" right="0.7" top="0.75" bottom="0.75" header="0.3" footer="0.3"/>
      <pageSetup paperSize="9" orientation="portrait" r:id="rId3"/>
    </customSheetView>
    <customSheetView guid="{C1B6F5BD-1C1C-42A1-8EDC-DA70E81527E2}" topLeftCell="C1">
      <pane ySplit="1" topLeftCell="A2" activePane="bottomLeft" state="frozen"/>
      <selection pane="bottomLeft" activeCell="L3" sqref="L3"/>
      <pageMargins left="0.7" right="0.7" top="0.75" bottom="0.75" header="0.3" footer="0.3"/>
      <pageSetup paperSize="9" orientation="portrait" r:id="rId4"/>
    </customSheetView>
  </customSheetViews>
  <phoneticPr fontId="1"/>
  <dataValidations count="9">
    <dataValidation type="list" allowBlank="1" showInputMessage="1" showErrorMessage="1" sqref="C82:C99">
      <formula1>INDIRECT(A82&amp;B82)</formula1>
    </dataValidation>
    <dataValidation type="list" allowBlank="1" showInputMessage="1" showErrorMessage="1" sqref="K82:K99 K2:K65">
      <formula1>単位数</formula1>
    </dataValidation>
    <dataValidation type="list" allowBlank="1" showInputMessage="1" showErrorMessage="1" sqref="H2:H1048576">
      <formula1>分類</formula1>
    </dataValidation>
    <dataValidation type="list" allowBlank="1" showInputMessage="1" showErrorMessage="1" sqref="E2:F1048576">
      <formula1>レベル</formula1>
    </dataValidation>
    <dataValidation type="list" allowBlank="1" showInputMessage="1" showErrorMessage="1" sqref="D82:D1048576 D2:D65">
      <formula1>学年</formula1>
    </dataValidation>
    <dataValidation type="list" allowBlank="1" showInputMessage="1" showErrorMessage="1" sqref="B2:B1048576 I2:I1048576">
      <formula1>INDIRECT(A2)</formula1>
    </dataValidation>
    <dataValidation type="list" allowBlank="1" showInputMessage="1" showErrorMessage="1" sqref="A2:A1048576">
      <formula1>学校名</formula1>
    </dataValidation>
    <dataValidation type="list" allowBlank="1" showInputMessage="1" showErrorMessage="1" sqref="K100:K1048576">
      <formula1>INDIRECT(I100)</formula1>
    </dataValidation>
    <dataValidation type="list" allowBlank="1" showInputMessage="1" showErrorMessage="1" sqref="J2:J1048576">
      <formula1>必修・選択</formula1>
    </dataValidation>
  </dataValidations>
  <pageMargins left="0.7" right="0.7" top="0.75" bottom="0.75" header="0.3" footer="0.3"/>
  <pageSetup paperSize="9"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opLeftCell="F1" zoomScaleNormal="100" workbookViewId="0">
      <selection activeCell="O2" sqref="O2"/>
    </sheetView>
  </sheetViews>
  <sheetFormatPr defaultRowHeight="13.5"/>
  <cols>
    <col min="1" max="1" width="21.375" bestFit="1" customWidth="1"/>
    <col min="2" max="2" width="30.875" bestFit="1" customWidth="1"/>
    <col min="3" max="3" width="26.875" style="41" bestFit="1" customWidth="1"/>
    <col min="4" max="4" width="13.5" bestFit="1" customWidth="1"/>
    <col min="5" max="5" width="11.75" style="26" bestFit="1" customWidth="1"/>
    <col min="6" max="6" width="11.5" style="26" bestFit="1" customWidth="1"/>
    <col min="7" max="7" width="9.25" style="35" bestFit="1" customWidth="1"/>
    <col min="8" max="8" width="25" style="26" bestFit="1" customWidth="1"/>
    <col min="9" max="9" width="24.375" style="26" bestFit="1" customWidth="1"/>
    <col min="10" max="10" width="11.5" customWidth="1"/>
    <col min="11" max="11" width="7.75" bestFit="1" customWidth="1"/>
    <col min="12" max="12" width="39.375" style="38" bestFit="1" customWidth="1"/>
    <col min="14" max="14" width="8.375" customWidth="1"/>
    <col min="15" max="15" width="7.5" bestFit="1" customWidth="1"/>
    <col min="16" max="19" width="9" customWidth="1"/>
    <col min="20" max="20" width="11.125" customWidth="1"/>
  </cols>
  <sheetData>
    <row r="1" spans="1:20">
      <c r="A1" s="11" t="s">
        <v>249</v>
      </c>
      <c r="B1" s="11" t="s">
        <v>1</v>
      </c>
      <c r="C1" s="36" t="s">
        <v>2</v>
      </c>
      <c r="D1" s="11" t="s">
        <v>4</v>
      </c>
      <c r="E1" s="25" t="s">
        <v>259</v>
      </c>
      <c r="F1" s="25" t="s">
        <v>251</v>
      </c>
      <c r="G1" s="25" t="s">
        <v>252</v>
      </c>
      <c r="H1" s="25" t="s">
        <v>253</v>
      </c>
      <c r="I1" s="25" t="s">
        <v>254</v>
      </c>
      <c r="J1" s="11" t="s">
        <v>3</v>
      </c>
      <c r="K1" s="11" t="s">
        <v>5</v>
      </c>
      <c r="L1" s="36" t="s">
        <v>255</v>
      </c>
      <c r="N1" t="s">
        <v>256</v>
      </c>
      <c r="O1" t="s">
        <v>510</v>
      </c>
      <c r="P1" t="s">
        <v>253</v>
      </c>
      <c r="Q1" t="s">
        <v>4</v>
      </c>
      <c r="R1" t="s">
        <v>260</v>
      </c>
      <c r="S1" t="s">
        <v>252</v>
      </c>
      <c r="T1" t="s">
        <v>258</v>
      </c>
    </row>
    <row r="2" spans="1:20">
      <c r="A2" s="1" t="s">
        <v>7</v>
      </c>
      <c r="B2" s="1" t="s">
        <v>189</v>
      </c>
      <c r="C2" s="37" t="s">
        <v>190</v>
      </c>
      <c r="D2" s="5" t="s">
        <v>191</v>
      </c>
      <c r="E2" s="33">
        <v>4</v>
      </c>
      <c r="F2" s="33">
        <v>2</v>
      </c>
      <c r="G2" s="34">
        <f>IF($A2&lt;&gt;"",ROW()-1,"")</f>
        <v>1</v>
      </c>
      <c r="H2" s="33" t="s">
        <v>271</v>
      </c>
      <c r="I2" s="33" t="s">
        <v>318</v>
      </c>
      <c r="J2" s="1" t="s">
        <v>10</v>
      </c>
      <c r="K2" s="2">
        <v>2</v>
      </c>
      <c r="L2" s="37" t="str">
        <f ca="1">N2&amp;O2&amp;P2&amp;Q2&amp;R2&amp;S2&amp;T2</f>
        <v>2405Hss6401【現代英語】</v>
      </c>
      <c r="N2" s="13">
        <f t="shared" ref="N2:N34" ca="1" si="0">IF($A2&lt;&gt;"",IF(INDIRECT("リスト!"&amp;ADDRESS(MATCH($A2,学校名,0)+1,COLUMN(学校名)+1))&lt;10,"0"&amp;INDIRECT("リスト!"&amp;ADDRESS(MATCH($A2,学校名,0)+1,COLUMN(学校名)+1)),INDIRECT("リスト!"&amp;ADDRESS(MATCH($A2,学校名,0)+1,COLUMN(学校名)+1))),"")</f>
        <v>24</v>
      </c>
      <c r="O2" s="13" t="str">
        <f ca="1">IF($B2&lt;&gt;"",IF(INDIRECT("高専別学科リスト!"&amp;ADDRESS(MATCH($B2,高専別学科リスト!B:B,0),3))&lt;10,"0"&amp;INDIRECT("高専別学科リスト!"&amp;ADDRESS(MATCH($B2,高専別学科リスト!B:B,0),3)),INDIRECT("高専別学科リスト!"&amp;ADDRESS(MATCH($B2,高専別学科リスト!B:B,0),3))),"")</f>
        <v>05</v>
      </c>
      <c r="P2" t="str">
        <f t="shared" ref="P2:P34" ca="1" si="1">IF($A2&lt;&gt;"",INDIRECT("リスト!"&amp;ADDRESS(MATCH($H2,分類,0)+1,COLUMN(分類)+1)),"")</f>
        <v>Hss</v>
      </c>
      <c r="Q2">
        <f t="shared" ref="Q2:Q34" ca="1" si="2">IF($A2&lt;&gt;"",INDIRECT("リスト!"&amp;ADDRESS(MATCH($D2,学年,0)+1,COLUMN(学年)+1)),"")</f>
        <v>6</v>
      </c>
      <c r="R2">
        <f>IF($A2&lt;&gt;"",$E2,"")</f>
        <v>4</v>
      </c>
      <c r="S2" s="13" t="str">
        <f>IF($G2&lt;10,"0"&amp;$G2,$G2)</f>
        <v>01</v>
      </c>
      <c r="T2" t="str">
        <f>IF($A2&lt;&gt;"","【"&amp;$C2&amp;"】","")</f>
        <v>【現代英語】</v>
      </c>
    </row>
    <row r="3" spans="1:20">
      <c r="A3" s="1" t="s">
        <v>7</v>
      </c>
      <c r="B3" s="1" t="s">
        <v>189</v>
      </c>
      <c r="C3" s="37" t="s">
        <v>192</v>
      </c>
      <c r="D3" s="1" t="s">
        <v>191</v>
      </c>
      <c r="E3" s="33">
        <v>4</v>
      </c>
      <c r="F3" s="33">
        <v>3</v>
      </c>
      <c r="G3" s="34">
        <f t="shared" ref="G3:G67" si="3">IF($A3&lt;&gt;"",ROW()-1,"")</f>
        <v>2</v>
      </c>
      <c r="H3" s="33" t="s">
        <v>271</v>
      </c>
      <c r="I3" s="33" t="s">
        <v>318</v>
      </c>
      <c r="J3" s="1" t="s">
        <v>10</v>
      </c>
      <c r="K3" s="2">
        <v>2</v>
      </c>
      <c r="L3" s="37" t="str">
        <f t="shared" ref="L3:L39" ca="1" si="4">N3&amp;O3&amp;P3&amp;Q3&amp;R3&amp;S3&amp;T3</f>
        <v>2405Hss6402【英会話】</v>
      </c>
      <c r="N3" s="13">
        <f t="shared" ca="1" si="0"/>
        <v>24</v>
      </c>
      <c r="O3" s="13" t="str">
        <f ca="1">IF($B3&lt;&gt;"",IF(INDIRECT("高専別学科リスト!"&amp;ADDRESS(MATCH($B3,高専別学科リスト!B:B,0),3))&lt;10,"0"&amp;INDIRECT("高専別学科リスト!"&amp;ADDRESS(MATCH($B3,高専別学科リスト!B:B,0),3)),INDIRECT("高専別学科リスト!"&amp;ADDRESS(MATCH($B3,高専別学科リスト!B:B,0),3))),"")</f>
        <v>05</v>
      </c>
      <c r="P3" t="str">
        <f t="shared" ca="1" si="1"/>
        <v>Hss</v>
      </c>
      <c r="Q3">
        <f t="shared" ca="1" si="2"/>
        <v>6</v>
      </c>
      <c r="R3">
        <f t="shared" ref="R3:R67" si="5">IF($A3&lt;&gt;"",$E3,"")</f>
        <v>4</v>
      </c>
      <c r="S3" s="13" t="str">
        <f t="shared" ref="S3:S67" si="6">IF($G3&lt;10,"0"&amp;$G3,$G3)</f>
        <v>02</v>
      </c>
      <c r="T3" t="str">
        <f t="shared" ref="T3:T67" si="7">IF($A3&lt;&gt;"","【"&amp;$C3&amp;"】","")</f>
        <v>【英会話】</v>
      </c>
    </row>
    <row r="4" spans="1:20">
      <c r="A4" s="1" t="s">
        <v>7</v>
      </c>
      <c r="B4" s="1" t="s">
        <v>189</v>
      </c>
      <c r="C4" s="37" t="s">
        <v>193</v>
      </c>
      <c r="D4" s="1" t="s">
        <v>194</v>
      </c>
      <c r="E4" s="33">
        <v>4</v>
      </c>
      <c r="F4" s="33">
        <v>3</v>
      </c>
      <c r="G4" s="34">
        <f t="shared" si="3"/>
        <v>3</v>
      </c>
      <c r="H4" s="33" t="s">
        <v>271</v>
      </c>
      <c r="I4" s="33" t="s">
        <v>500</v>
      </c>
      <c r="J4" s="1" t="s">
        <v>69</v>
      </c>
      <c r="K4" s="2">
        <v>2</v>
      </c>
      <c r="L4" s="37" t="str">
        <f t="shared" ca="1" si="4"/>
        <v>2405Hss7403【日本文化論】</v>
      </c>
      <c r="N4" s="13">
        <f t="shared" ca="1" si="0"/>
        <v>24</v>
      </c>
      <c r="O4" s="13" t="str">
        <f ca="1">IF($B4&lt;&gt;"",IF(INDIRECT("高専別学科リスト!"&amp;ADDRESS(MATCH($B4,高専別学科リスト!B:B,0),3))&lt;10,"0"&amp;INDIRECT("高専別学科リスト!"&amp;ADDRESS(MATCH($B4,高専別学科リスト!B:B,0),3)),INDIRECT("高専別学科リスト!"&amp;ADDRESS(MATCH($B4,高専別学科リスト!B:B,0),3))),"")</f>
        <v>05</v>
      </c>
      <c r="P4" t="str">
        <f t="shared" ca="1" si="1"/>
        <v>Hss</v>
      </c>
      <c r="Q4">
        <f t="shared" ca="1" si="2"/>
        <v>7</v>
      </c>
      <c r="R4">
        <f t="shared" si="5"/>
        <v>4</v>
      </c>
      <c r="S4" s="13" t="str">
        <f t="shared" si="6"/>
        <v>03</v>
      </c>
      <c r="T4" t="str">
        <f t="shared" si="7"/>
        <v>【日本文化論】</v>
      </c>
    </row>
    <row r="5" spans="1:20">
      <c r="A5" s="1" t="s">
        <v>7</v>
      </c>
      <c r="B5" s="1" t="s">
        <v>189</v>
      </c>
      <c r="C5" s="37" t="s">
        <v>195</v>
      </c>
      <c r="D5" s="1" t="s">
        <v>194</v>
      </c>
      <c r="E5" s="33">
        <v>4</v>
      </c>
      <c r="F5" s="33">
        <v>3</v>
      </c>
      <c r="G5" s="34">
        <f t="shared" si="3"/>
        <v>4</v>
      </c>
      <c r="H5" s="33" t="s">
        <v>271</v>
      </c>
      <c r="I5" s="33" t="s">
        <v>320</v>
      </c>
      <c r="J5" s="1" t="s">
        <v>69</v>
      </c>
      <c r="K5" s="2">
        <v>2</v>
      </c>
      <c r="L5" s="37" t="str">
        <f t="shared" ca="1" si="4"/>
        <v>2405Hss7404【社会政策論】</v>
      </c>
      <c r="N5" s="13">
        <f t="shared" ca="1" si="0"/>
        <v>24</v>
      </c>
      <c r="O5" s="13" t="str">
        <f ca="1">IF($B5&lt;&gt;"",IF(INDIRECT("高専別学科リスト!"&amp;ADDRESS(MATCH($B5,高専別学科リスト!B:B,0),3))&lt;10,"0"&amp;INDIRECT("高専別学科リスト!"&amp;ADDRESS(MATCH($B5,高専別学科リスト!B:B,0),3)),INDIRECT("高専別学科リスト!"&amp;ADDRESS(MATCH($B5,高専別学科リスト!B:B,0),3))),"")</f>
        <v>05</v>
      </c>
      <c r="P5" t="str">
        <f t="shared" ca="1" si="1"/>
        <v>Hss</v>
      </c>
      <c r="Q5">
        <f t="shared" ca="1" si="2"/>
        <v>7</v>
      </c>
      <c r="R5">
        <f t="shared" si="5"/>
        <v>4</v>
      </c>
      <c r="S5" s="13" t="str">
        <f t="shared" si="6"/>
        <v>04</v>
      </c>
      <c r="T5" t="str">
        <f t="shared" si="7"/>
        <v>【社会政策論】</v>
      </c>
    </row>
    <row r="6" spans="1:20">
      <c r="A6" s="1" t="s">
        <v>7</v>
      </c>
      <c r="B6" s="1" t="s">
        <v>189</v>
      </c>
      <c r="C6" s="37" t="s">
        <v>196</v>
      </c>
      <c r="D6" s="1" t="s">
        <v>191</v>
      </c>
      <c r="E6" s="33">
        <v>4</v>
      </c>
      <c r="F6" s="33">
        <v>2</v>
      </c>
      <c r="G6" s="34">
        <f t="shared" si="3"/>
        <v>5</v>
      </c>
      <c r="H6" s="33" t="s">
        <v>266</v>
      </c>
      <c r="I6" s="33" t="s">
        <v>303</v>
      </c>
      <c r="J6" s="1" t="s">
        <v>69</v>
      </c>
      <c r="K6" s="2">
        <v>2</v>
      </c>
      <c r="L6" s="37" t="str">
        <f t="shared" ca="1" si="4"/>
        <v>2405Mat6405【解析学】</v>
      </c>
      <c r="N6" s="13">
        <f t="shared" ca="1" si="0"/>
        <v>24</v>
      </c>
      <c r="O6" s="13" t="str">
        <f ca="1">IF($B6&lt;&gt;"",IF(INDIRECT("高専別学科リスト!"&amp;ADDRESS(MATCH($B6,高専別学科リスト!B:B,0),3))&lt;10,"0"&amp;INDIRECT("高専別学科リスト!"&amp;ADDRESS(MATCH($B6,高専別学科リスト!B:B,0),3)),INDIRECT("高専別学科リスト!"&amp;ADDRESS(MATCH($B6,高専別学科リスト!B:B,0),3))),"")</f>
        <v>05</v>
      </c>
      <c r="P6" t="str">
        <f t="shared" ca="1" si="1"/>
        <v>Mat</v>
      </c>
      <c r="Q6">
        <f t="shared" ca="1" si="2"/>
        <v>6</v>
      </c>
      <c r="R6">
        <f t="shared" si="5"/>
        <v>4</v>
      </c>
      <c r="S6" s="13" t="str">
        <f t="shared" si="6"/>
        <v>05</v>
      </c>
      <c r="T6" t="str">
        <f t="shared" si="7"/>
        <v>【解析学】</v>
      </c>
    </row>
    <row r="7" spans="1:20">
      <c r="A7" s="1" t="s">
        <v>7</v>
      </c>
      <c r="B7" s="1" t="s">
        <v>189</v>
      </c>
      <c r="C7" s="37" t="s">
        <v>197</v>
      </c>
      <c r="D7" s="1" t="s">
        <v>191</v>
      </c>
      <c r="E7" s="33">
        <v>4</v>
      </c>
      <c r="F7" s="33">
        <v>2</v>
      </c>
      <c r="G7" s="34">
        <f t="shared" si="3"/>
        <v>6</v>
      </c>
      <c r="H7" s="33" t="s">
        <v>266</v>
      </c>
      <c r="I7" s="33" t="s">
        <v>303</v>
      </c>
      <c r="J7" s="1" t="s">
        <v>69</v>
      </c>
      <c r="K7" s="2">
        <v>2</v>
      </c>
      <c r="L7" s="37" t="str">
        <f t="shared" ca="1" si="4"/>
        <v>2405Mat6406【線形代数】</v>
      </c>
      <c r="N7" s="13">
        <f t="shared" ca="1" si="0"/>
        <v>24</v>
      </c>
      <c r="O7" s="13" t="str">
        <f ca="1">IF($B7&lt;&gt;"",IF(INDIRECT("高専別学科リスト!"&amp;ADDRESS(MATCH($B7,高専別学科リスト!B:B,0),3))&lt;10,"0"&amp;INDIRECT("高専別学科リスト!"&amp;ADDRESS(MATCH($B7,高専別学科リスト!B:B,0),3)),INDIRECT("高専別学科リスト!"&amp;ADDRESS(MATCH($B7,高専別学科リスト!B:B,0),3))),"")</f>
        <v>05</v>
      </c>
      <c r="P7" t="str">
        <f t="shared" ca="1" si="1"/>
        <v>Mat</v>
      </c>
      <c r="Q7">
        <f t="shared" ca="1" si="2"/>
        <v>6</v>
      </c>
      <c r="R7">
        <f t="shared" si="5"/>
        <v>4</v>
      </c>
      <c r="S7" s="13" t="str">
        <f t="shared" si="6"/>
        <v>06</v>
      </c>
      <c r="T7" t="str">
        <f t="shared" si="7"/>
        <v>【線形代数】</v>
      </c>
    </row>
    <row r="8" spans="1:20">
      <c r="A8" s="1" t="s">
        <v>7</v>
      </c>
      <c r="B8" s="1" t="s">
        <v>189</v>
      </c>
      <c r="C8" s="37" t="s">
        <v>198</v>
      </c>
      <c r="D8" s="1" t="s">
        <v>191</v>
      </c>
      <c r="E8" s="33">
        <v>4</v>
      </c>
      <c r="F8" s="33">
        <v>2</v>
      </c>
      <c r="G8" s="34">
        <f t="shared" si="3"/>
        <v>7</v>
      </c>
      <c r="H8" s="33" t="s">
        <v>266</v>
      </c>
      <c r="I8" s="33" t="s">
        <v>303</v>
      </c>
      <c r="J8" s="1" t="s">
        <v>69</v>
      </c>
      <c r="K8" s="2">
        <v>2</v>
      </c>
      <c r="L8" s="37" t="str">
        <f t="shared" ca="1" si="4"/>
        <v>2405Mat6407【離散数学】</v>
      </c>
      <c r="N8" s="13">
        <f t="shared" ca="1" si="0"/>
        <v>24</v>
      </c>
      <c r="O8" s="13" t="str">
        <f ca="1">IF($B8&lt;&gt;"",IF(INDIRECT("高専別学科リスト!"&amp;ADDRESS(MATCH($B8,高専別学科リスト!B:B,0),3))&lt;10,"0"&amp;INDIRECT("高専別学科リスト!"&amp;ADDRESS(MATCH($B8,高専別学科リスト!B:B,0),3)),INDIRECT("高専別学科リスト!"&amp;ADDRESS(MATCH($B8,高専別学科リスト!B:B,0),3))),"")</f>
        <v>05</v>
      </c>
      <c r="P8" t="str">
        <f t="shared" ca="1" si="1"/>
        <v>Mat</v>
      </c>
      <c r="Q8">
        <f t="shared" ca="1" si="2"/>
        <v>6</v>
      </c>
      <c r="R8">
        <f t="shared" si="5"/>
        <v>4</v>
      </c>
      <c r="S8" s="13" t="str">
        <f t="shared" si="6"/>
        <v>07</v>
      </c>
      <c r="T8" t="str">
        <f t="shared" si="7"/>
        <v>【離散数学】</v>
      </c>
    </row>
    <row r="9" spans="1:20">
      <c r="A9" s="1" t="s">
        <v>7</v>
      </c>
      <c r="B9" s="1" t="s">
        <v>189</v>
      </c>
      <c r="C9" s="37" t="s">
        <v>199</v>
      </c>
      <c r="D9" s="1" t="s">
        <v>191</v>
      </c>
      <c r="E9" s="33">
        <v>5</v>
      </c>
      <c r="F9" s="33">
        <v>3</v>
      </c>
      <c r="G9" s="34">
        <f t="shared" si="3"/>
        <v>8</v>
      </c>
      <c r="H9" s="33" t="s">
        <v>490</v>
      </c>
      <c r="I9" s="33" t="s">
        <v>411</v>
      </c>
      <c r="J9" s="1" t="s">
        <v>69</v>
      </c>
      <c r="K9" s="2">
        <v>2</v>
      </c>
      <c r="L9" s="37" t="str">
        <f t="shared" ca="1" si="4"/>
        <v>2405Inf6508【数値解析】</v>
      </c>
      <c r="N9" s="13">
        <f t="shared" ca="1" si="0"/>
        <v>24</v>
      </c>
      <c r="O9" s="13" t="str">
        <f ca="1">IF($B9&lt;&gt;"",IF(INDIRECT("高専別学科リスト!"&amp;ADDRESS(MATCH($B9,高専別学科リスト!B:B,0),3))&lt;10,"0"&amp;INDIRECT("高専別学科リスト!"&amp;ADDRESS(MATCH($B9,高専別学科リスト!B:B,0),3)),INDIRECT("高専別学科リスト!"&amp;ADDRESS(MATCH($B9,高専別学科リスト!B:B,0),3))),"")</f>
        <v>05</v>
      </c>
      <c r="P9" t="str">
        <f t="shared" ca="1" si="1"/>
        <v>Inf</v>
      </c>
      <c r="Q9">
        <f t="shared" ca="1" si="2"/>
        <v>6</v>
      </c>
      <c r="R9">
        <f t="shared" si="5"/>
        <v>5</v>
      </c>
      <c r="S9" s="13" t="str">
        <f t="shared" si="6"/>
        <v>08</v>
      </c>
      <c r="T9" t="str">
        <f t="shared" si="7"/>
        <v>【数値解析】</v>
      </c>
    </row>
    <row r="10" spans="1:20">
      <c r="A10" s="1" t="s">
        <v>7</v>
      </c>
      <c r="B10" s="1" t="s">
        <v>189</v>
      </c>
      <c r="C10" s="37" t="s">
        <v>200</v>
      </c>
      <c r="D10" s="1" t="s">
        <v>191</v>
      </c>
      <c r="E10" s="33">
        <v>4</v>
      </c>
      <c r="F10" s="33">
        <v>3</v>
      </c>
      <c r="G10" s="34">
        <f t="shared" si="3"/>
        <v>9</v>
      </c>
      <c r="H10" s="33" t="s">
        <v>275</v>
      </c>
      <c r="I10" s="33" t="s">
        <v>504</v>
      </c>
      <c r="J10" s="1" t="s">
        <v>69</v>
      </c>
      <c r="K10" s="2">
        <v>2</v>
      </c>
      <c r="L10" s="37" t="str">
        <f t="shared" ca="1" si="4"/>
        <v>2405Eng6409【テクニカルライティング】</v>
      </c>
      <c r="N10" s="13">
        <f t="shared" ca="1" si="0"/>
        <v>24</v>
      </c>
      <c r="O10" s="13" t="str">
        <f ca="1">IF($B10&lt;&gt;"",IF(INDIRECT("高専別学科リスト!"&amp;ADDRESS(MATCH($B10,高専別学科リスト!B:B,0),3))&lt;10,"0"&amp;INDIRECT("高専別学科リスト!"&amp;ADDRESS(MATCH($B10,高専別学科リスト!B:B,0),3)),INDIRECT("高専別学科リスト!"&amp;ADDRESS(MATCH($B10,高専別学科リスト!B:B,0),3))),"")</f>
        <v>05</v>
      </c>
      <c r="P10" t="str">
        <f t="shared" ca="1" si="1"/>
        <v>Eng</v>
      </c>
      <c r="Q10">
        <f t="shared" ca="1" si="2"/>
        <v>6</v>
      </c>
      <c r="R10">
        <f t="shared" si="5"/>
        <v>4</v>
      </c>
      <c r="S10" s="13" t="str">
        <f t="shared" si="6"/>
        <v>09</v>
      </c>
      <c r="T10" t="str">
        <f t="shared" si="7"/>
        <v>【テクニカルライティング】</v>
      </c>
    </row>
    <row r="11" spans="1:20">
      <c r="A11" s="1" t="s">
        <v>7</v>
      </c>
      <c r="B11" s="1" t="s">
        <v>189</v>
      </c>
      <c r="C11" s="37" t="s">
        <v>201</v>
      </c>
      <c r="D11" s="1" t="s">
        <v>191</v>
      </c>
      <c r="E11" s="33">
        <v>5</v>
      </c>
      <c r="F11" s="33">
        <v>3</v>
      </c>
      <c r="G11" s="34">
        <f t="shared" si="3"/>
        <v>10</v>
      </c>
      <c r="H11" s="33" t="s">
        <v>492</v>
      </c>
      <c r="I11" s="33" t="s">
        <v>340</v>
      </c>
      <c r="J11" s="1" t="s">
        <v>69</v>
      </c>
      <c r="K11" s="1">
        <v>2</v>
      </c>
      <c r="L11" s="37" t="str">
        <f t="shared" ca="1" si="4"/>
        <v>2405Mec6510【熱機関工学】</v>
      </c>
      <c r="N11" s="13">
        <f t="shared" ca="1" si="0"/>
        <v>24</v>
      </c>
      <c r="O11" s="13" t="str">
        <f ca="1">IF($B11&lt;&gt;"",IF(INDIRECT("高専別学科リスト!"&amp;ADDRESS(MATCH($B11,高専別学科リスト!B:B,0),3))&lt;10,"0"&amp;INDIRECT("高専別学科リスト!"&amp;ADDRESS(MATCH($B11,高専別学科リスト!B:B,0),3)),INDIRECT("高専別学科リスト!"&amp;ADDRESS(MATCH($B11,高専別学科リスト!B:B,0),3))),"")</f>
        <v>05</v>
      </c>
      <c r="P11" t="str">
        <f t="shared" ca="1" si="1"/>
        <v>Mec</v>
      </c>
      <c r="Q11">
        <f t="shared" ca="1" si="2"/>
        <v>6</v>
      </c>
      <c r="R11">
        <f t="shared" si="5"/>
        <v>5</v>
      </c>
      <c r="S11" s="13">
        <f t="shared" si="6"/>
        <v>10</v>
      </c>
      <c r="T11" t="str">
        <f t="shared" si="7"/>
        <v>【熱機関工学】</v>
      </c>
    </row>
    <row r="12" spans="1:20">
      <c r="A12" s="1" t="s">
        <v>7</v>
      </c>
      <c r="B12" s="1" t="s">
        <v>189</v>
      </c>
      <c r="C12" s="37" t="s">
        <v>202</v>
      </c>
      <c r="D12" s="1" t="s">
        <v>194</v>
      </c>
      <c r="E12" s="33">
        <v>5</v>
      </c>
      <c r="F12" s="33">
        <v>2</v>
      </c>
      <c r="G12" s="34">
        <f t="shared" si="3"/>
        <v>11</v>
      </c>
      <c r="H12" s="33" t="s">
        <v>492</v>
      </c>
      <c r="I12" s="33" t="s">
        <v>505</v>
      </c>
      <c r="J12" s="1" t="s">
        <v>69</v>
      </c>
      <c r="K12" s="1">
        <v>2</v>
      </c>
      <c r="L12" s="37" t="str">
        <f t="shared" ca="1" si="4"/>
        <v>2405Mec7511【流体工学】</v>
      </c>
      <c r="N12" s="13">
        <f t="shared" ca="1" si="0"/>
        <v>24</v>
      </c>
      <c r="O12" s="13" t="str">
        <f ca="1">IF($B12&lt;&gt;"",IF(INDIRECT("高専別学科リスト!"&amp;ADDRESS(MATCH($B12,高専別学科リスト!B:B,0),3))&lt;10,"0"&amp;INDIRECT("高専別学科リスト!"&amp;ADDRESS(MATCH($B12,高専別学科リスト!B:B,0),3)),INDIRECT("高専別学科リスト!"&amp;ADDRESS(MATCH($B12,高専別学科リスト!B:B,0),3))),"")</f>
        <v>05</v>
      </c>
      <c r="P12" t="str">
        <f t="shared" ca="1" si="1"/>
        <v>Mec</v>
      </c>
      <c r="Q12">
        <f t="shared" ca="1" si="2"/>
        <v>7</v>
      </c>
      <c r="R12">
        <f t="shared" si="5"/>
        <v>5</v>
      </c>
      <c r="S12" s="13">
        <f t="shared" si="6"/>
        <v>11</v>
      </c>
      <c r="T12" t="str">
        <f t="shared" si="7"/>
        <v>【流体工学】</v>
      </c>
    </row>
    <row r="13" spans="1:20">
      <c r="A13" s="1" t="s">
        <v>7</v>
      </c>
      <c r="B13" s="1" t="s">
        <v>189</v>
      </c>
      <c r="C13" s="37" t="s">
        <v>203</v>
      </c>
      <c r="D13" s="1" t="s">
        <v>194</v>
      </c>
      <c r="E13" s="33">
        <v>5</v>
      </c>
      <c r="F13" s="33">
        <v>3</v>
      </c>
      <c r="G13" s="34">
        <f t="shared" si="3"/>
        <v>12</v>
      </c>
      <c r="H13" s="33" t="s">
        <v>499</v>
      </c>
      <c r="I13" s="33" t="s">
        <v>361</v>
      </c>
      <c r="J13" s="1" t="s">
        <v>69</v>
      </c>
      <c r="K13" s="1">
        <v>2</v>
      </c>
      <c r="L13" s="37" t="str">
        <f t="shared" ca="1" si="4"/>
        <v>2405Sub7512【先端材料工学】</v>
      </c>
      <c r="N13" s="13">
        <f t="shared" ca="1" si="0"/>
        <v>24</v>
      </c>
      <c r="O13" s="13" t="str">
        <f ca="1">IF($B13&lt;&gt;"",IF(INDIRECT("高専別学科リスト!"&amp;ADDRESS(MATCH($B13,高専別学科リスト!B:B,0),3))&lt;10,"0"&amp;INDIRECT("高専別学科リスト!"&amp;ADDRESS(MATCH($B13,高専別学科リスト!B:B,0),3)),INDIRECT("高専別学科リスト!"&amp;ADDRESS(MATCH($B13,高専別学科リスト!B:B,0),3))),"")</f>
        <v>05</v>
      </c>
      <c r="P13" t="str">
        <f t="shared" ca="1" si="1"/>
        <v>Sub</v>
      </c>
      <c r="Q13">
        <f t="shared" ca="1" si="2"/>
        <v>7</v>
      </c>
      <c r="R13">
        <f t="shared" si="5"/>
        <v>5</v>
      </c>
      <c r="S13" s="13">
        <f t="shared" si="6"/>
        <v>12</v>
      </c>
      <c r="T13" t="str">
        <f t="shared" si="7"/>
        <v>【先端材料工学】</v>
      </c>
    </row>
    <row r="14" spans="1:20">
      <c r="A14" s="1" t="s">
        <v>7</v>
      </c>
      <c r="B14" s="1" t="s">
        <v>189</v>
      </c>
      <c r="C14" s="37" t="s">
        <v>204</v>
      </c>
      <c r="D14" s="1" t="s">
        <v>191</v>
      </c>
      <c r="E14" s="33">
        <v>5</v>
      </c>
      <c r="F14" s="33">
        <v>3</v>
      </c>
      <c r="G14" s="34">
        <f t="shared" si="3"/>
        <v>13</v>
      </c>
      <c r="H14" s="33" t="s">
        <v>490</v>
      </c>
      <c r="I14" s="33" t="s">
        <v>399</v>
      </c>
      <c r="J14" s="1" t="s">
        <v>69</v>
      </c>
      <c r="K14" s="1">
        <v>2</v>
      </c>
      <c r="L14" s="37" t="str">
        <f t="shared" ca="1" si="4"/>
        <v>2405Inf6513【画像情報処理】</v>
      </c>
      <c r="N14" s="13">
        <f t="shared" ca="1" si="0"/>
        <v>24</v>
      </c>
      <c r="O14" s="13" t="str">
        <f ca="1">IF($B14&lt;&gt;"",IF(INDIRECT("高専別学科リスト!"&amp;ADDRESS(MATCH($B14,高専別学科リスト!B:B,0),3))&lt;10,"0"&amp;INDIRECT("高専別学科リスト!"&amp;ADDRESS(MATCH($B14,高専別学科リスト!B:B,0),3)),INDIRECT("高専別学科リスト!"&amp;ADDRESS(MATCH($B14,高専別学科リスト!B:B,0),3))),"")</f>
        <v>05</v>
      </c>
      <c r="P14" t="str">
        <f t="shared" ca="1" si="1"/>
        <v>Inf</v>
      </c>
      <c r="Q14">
        <f t="shared" ca="1" si="2"/>
        <v>6</v>
      </c>
      <c r="R14">
        <f t="shared" si="5"/>
        <v>5</v>
      </c>
      <c r="S14" s="13">
        <f t="shared" si="6"/>
        <v>13</v>
      </c>
      <c r="T14" t="str">
        <f t="shared" si="7"/>
        <v>【画像情報処理】</v>
      </c>
    </row>
    <row r="15" spans="1:20">
      <c r="A15" s="1" t="s">
        <v>7</v>
      </c>
      <c r="B15" s="1" t="s">
        <v>189</v>
      </c>
      <c r="C15" s="37" t="s">
        <v>205</v>
      </c>
      <c r="D15" s="1" t="s">
        <v>191</v>
      </c>
      <c r="E15" s="33">
        <v>4</v>
      </c>
      <c r="F15" s="33">
        <v>3</v>
      </c>
      <c r="G15" s="34">
        <f t="shared" si="3"/>
        <v>14</v>
      </c>
      <c r="H15" s="33" t="s">
        <v>268</v>
      </c>
      <c r="I15" s="33" t="s">
        <v>309</v>
      </c>
      <c r="J15" s="1" t="s">
        <v>69</v>
      </c>
      <c r="K15" s="1">
        <v>2</v>
      </c>
      <c r="L15" s="37" t="str">
        <f t="shared" ca="1" si="4"/>
        <v>2405Sci6414【環境化学】</v>
      </c>
      <c r="N15" s="13">
        <f t="shared" ca="1" si="0"/>
        <v>24</v>
      </c>
      <c r="O15" s="13" t="str">
        <f ca="1">IF($B15&lt;&gt;"",IF(INDIRECT("高専別学科リスト!"&amp;ADDRESS(MATCH($B15,高専別学科リスト!B:B,0),3))&lt;10,"0"&amp;INDIRECT("高専別学科リスト!"&amp;ADDRESS(MATCH($B15,高専別学科リスト!B:B,0),3)),INDIRECT("高専別学科リスト!"&amp;ADDRESS(MATCH($B15,高専別学科リスト!B:B,0),3))),"")</f>
        <v>05</v>
      </c>
      <c r="P15" t="str">
        <f t="shared" ca="1" si="1"/>
        <v>Sci</v>
      </c>
      <c r="Q15">
        <f t="shared" ca="1" si="2"/>
        <v>6</v>
      </c>
      <c r="R15">
        <f t="shared" si="5"/>
        <v>4</v>
      </c>
      <c r="S15" s="13">
        <f t="shared" si="6"/>
        <v>14</v>
      </c>
      <c r="T15" t="str">
        <f t="shared" si="7"/>
        <v>【環境化学】</v>
      </c>
    </row>
    <row r="16" spans="1:20">
      <c r="A16" s="1" t="s">
        <v>7</v>
      </c>
      <c r="B16" s="1" t="s">
        <v>189</v>
      </c>
      <c r="C16" s="37" t="s">
        <v>206</v>
      </c>
      <c r="D16" s="1" t="s">
        <v>194</v>
      </c>
      <c r="E16" s="33">
        <v>4</v>
      </c>
      <c r="F16" s="33">
        <v>2</v>
      </c>
      <c r="G16" s="34">
        <f t="shared" si="3"/>
        <v>15</v>
      </c>
      <c r="H16" s="33" t="s">
        <v>275</v>
      </c>
      <c r="I16" s="33" t="s">
        <v>325</v>
      </c>
      <c r="J16" s="1" t="s">
        <v>69</v>
      </c>
      <c r="K16" s="1">
        <v>2</v>
      </c>
      <c r="L16" s="37" t="str">
        <f t="shared" ca="1" si="4"/>
        <v>2405Eng7415【工学倫理】</v>
      </c>
      <c r="N16" s="13">
        <f t="shared" ca="1" si="0"/>
        <v>24</v>
      </c>
      <c r="O16" s="13" t="str">
        <f ca="1">IF($B16&lt;&gt;"",IF(INDIRECT("高専別学科リスト!"&amp;ADDRESS(MATCH($B16,高専別学科リスト!B:B,0),3))&lt;10,"0"&amp;INDIRECT("高専別学科リスト!"&amp;ADDRESS(MATCH($B16,高専別学科リスト!B:B,0),3)),INDIRECT("高専別学科リスト!"&amp;ADDRESS(MATCH($B16,高専別学科リスト!B:B,0),3))),"")</f>
        <v>05</v>
      </c>
      <c r="P16" t="str">
        <f t="shared" ca="1" si="1"/>
        <v>Eng</v>
      </c>
      <c r="Q16">
        <f t="shared" ca="1" si="2"/>
        <v>7</v>
      </c>
      <c r="R16">
        <f t="shared" si="5"/>
        <v>4</v>
      </c>
      <c r="S16" s="13">
        <f t="shared" si="6"/>
        <v>15</v>
      </c>
      <c r="T16" t="str">
        <f t="shared" si="7"/>
        <v>【工学倫理】</v>
      </c>
    </row>
    <row r="17" spans="1:20">
      <c r="A17" s="1" t="s">
        <v>7</v>
      </c>
      <c r="B17" s="1" t="s">
        <v>189</v>
      </c>
      <c r="C17" s="37" t="s">
        <v>507</v>
      </c>
      <c r="D17" s="1" t="s">
        <v>191</v>
      </c>
      <c r="E17" s="33">
        <v>5</v>
      </c>
      <c r="F17" s="33">
        <v>4</v>
      </c>
      <c r="G17" s="34">
        <f t="shared" si="3"/>
        <v>16</v>
      </c>
      <c r="H17" s="33" t="s">
        <v>296</v>
      </c>
      <c r="I17" s="33" t="s">
        <v>480</v>
      </c>
      <c r="J17" s="1" t="s">
        <v>10</v>
      </c>
      <c r="K17" s="1">
        <v>5</v>
      </c>
      <c r="L17" s="37" t="str">
        <f t="shared" ca="1" si="4"/>
        <v>2405Tec6516【生産システム工学特別研究】</v>
      </c>
      <c r="N17" s="13">
        <f t="shared" ca="1" si="0"/>
        <v>24</v>
      </c>
      <c r="O17" s="13" t="str">
        <f ca="1">IF($B17&lt;&gt;"",IF(INDIRECT("高専別学科リスト!"&amp;ADDRESS(MATCH($B17,高専別学科リスト!B:B,0),3))&lt;10,"0"&amp;INDIRECT("高専別学科リスト!"&amp;ADDRESS(MATCH($B17,高専別学科リスト!B:B,0),3)),INDIRECT("高専別学科リスト!"&amp;ADDRESS(MATCH($B17,高専別学科リスト!B:B,0),3))),"")</f>
        <v>05</v>
      </c>
      <c r="P17" t="str">
        <f t="shared" ca="1" si="1"/>
        <v>Tec</v>
      </c>
      <c r="Q17">
        <f t="shared" ca="1" si="2"/>
        <v>6</v>
      </c>
      <c r="R17">
        <f t="shared" si="5"/>
        <v>5</v>
      </c>
      <c r="S17" s="13">
        <f t="shared" si="6"/>
        <v>16</v>
      </c>
      <c r="T17" t="str">
        <f t="shared" si="7"/>
        <v>【生産システム工学特別研究】</v>
      </c>
    </row>
    <row r="18" spans="1:20">
      <c r="A18" s="1" t="s">
        <v>7</v>
      </c>
      <c r="B18" s="1" t="s">
        <v>189</v>
      </c>
      <c r="C18" s="37" t="s">
        <v>507</v>
      </c>
      <c r="D18" s="1" t="s">
        <v>194</v>
      </c>
      <c r="E18" s="33">
        <v>5</v>
      </c>
      <c r="F18" s="33">
        <v>4</v>
      </c>
      <c r="G18" s="34">
        <f t="shared" si="3"/>
        <v>17</v>
      </c>
      <c r="H18" s="33" t="s">
        <v>296</v>
      </c>
      <c r="I18" s="33" t="s">
        <v>480</v>
      </c>
      <c r="J18" s="1" t="s">
        <v>10</v>
      </c>
      <c r="K18" s="1">
        <v>5</v>
      </c>
      <c r="L18" s="37" t="str">
        <f t="shared" ca="1" si="4"/>
        <v>2405Tec7517【生産システム工学特別研究】</v>
      </c>
      <c r="N18" s="13">
        <f t="shared" ca="1" si="0"/>
        <v>24</v>
      </c>
      <c r="O18" s="13" t="str">
        <f ca="1">IF($B18&lt;&gt;"",IF(INDIRECT("高専別学科リスト!"&amp;ADDRESS(MATCH($B18,高専別学科リスト!B:B,0),3))&lt;10,"0"&amp;INDIRECT("高専別学科リスト!"&amp;ADDRESS(MATCH($B18,高専別学科リスト!B:B,0),3)),INDIRECT("高専別学科リスト!"&amp;ADDRESS(MATCH($B18,高専別学科リスト!B:B,0),3))),"")</f>
        <v>05</v>
      </c>
      <c r="P18" t="str">
        <f t="shared" ca="1" si="1"/>
        <v>Tec</v>
      </c>
      <c r="Q18">
        <f t="shared" ca="1" si="2"/>
        <v>7</v>
      </c>
      <c r="R18">
        <f t="shared" si="5"/>
        <v>5</v>
      </c>
      <c r="S18" s="13">
        <f t="shared" si="6"/>
        <v>17</v>
      </c>
      <c r="T18" t="str">
        <f t="shared" si="7"/>
        <v>【生産システム工学特別研究】</v>
      </c>
    </row>
    <row r="19" spans="1:20">
      <c r="A19" s="1" t="s">
        <v>7</v>
      </c>
      <c r="B19" s="1" t="s">
        <v>189</v>
      </c>
      <c r="C19" s="37" t="s">
        <v>208</v>
      </c>
      <c r="D19" s="1" t="s">
        <v>191</v>
      </c>
      <c r="E19" s="33">
        <v>5</v>
      </c>
      <c r="F19" s="33">
        <v>4</v>
      </c>
      <c r="G19" s="34">
        <f t="shared" si="3"/>
        <v>18</v>
      </c>
      <c r="H19" s="33" t="s">
        <v>296</v>
      </c>
      <c r="I19" s="33" t="s">
        <v>480</v>
      </c>
      <c r="J19" s="1" t="s">
        <v>10</v>
      </c>
      <c r="K19" s="1">
        <v>1</v>
      </c>
      <c r="L19" s="37" t="str">
        <f t="shared" ca="1" si="4"/>
        <v>2405Tec6518【生産システム工学特別演習】</v>
      </c>
      <c r="N19" s="13">
        <f t="shared" ca="1" si="0"/>
        <v>24</v>
      </c>
      <c r="O19" s="13" t="str">
        <f ca="1">IF($B19&lt;&gt;"",IF(INDIRECT("高専別学科リスト!"&amp;ADDRESS(MATCH($B19,高専別学科リスト!B:B,0),3))&lt;10,"0"&amp;INDIRECT("高専別学科リスト!"&amp;ADDRESS(MATCH($B19,高専別学科リスト!B:B,0),3)),INDIRECT("高専別学科リスト!"&amp;ADDRESS(MATCH($B19,高専別学科リスト!B:B,0),3))),"")</f>
        <v>05</v>
      </c>
      <c r="P19" t="str">
        <f t="shared" ca="1" si="1"/>
        <v>Tec</v>
      </c>
      <c r="Q19">
        <f t="shared" ca="1" si="2"/>
        <v>6</v>
      </c>
      <c r="R19">
        <f t="shared" si="5"/>
        <v>5</v>
      </c>
      <c r="S19" s="13">
        <f t="shared" si="6"/>
        <v>18</v>
      </c>
      <c r="T19" t="str">
        <f t="shared" si="7"/>
        <v>【生産システム工学特別演習】</v>
      </c>
    </row>
    <row r="20" spans="1:20">
      <c r="A20" s="1" t="s">
        <v>7</v>
      </c>
      <c r="B20" s="1" t="s">
        <v>189</v>
      </c>
      <c r="C20" s="37" t="s">
        <v>208</v>
      </c>
      <c r="D20" s="1" t="s">
        <v>194</v>
      </c>
      <c r="E20" s="33">
        <v>5</v>
      </c>
      <c r="F20" s="33">
        <v>4</v>
      </c>
      <c r="G20" s="34">
        <f t="shared" si="3"/>
        <v>19</v>
      </c>
      <c r="H20" s="33" t="s">
        <v>296</v>
      </c>
      <c r="I20" s="33" t="s">
        <v>480</v>
      </c>
      <c r="J20" s="1" t="s">
        <v>10</v>
      </c>
      <c r="K20" s="1">
        <v>1</v>
      </c>
      <c r="L20" s="37" t="str">
        <f t="shared" ca="1" si="4"/>
        <v>2405Tec7519【生産システム工学特別演習】</v>
      </c>
      <c r="N20" s="13">
        <f t="shared" ca="1" si="0"/>
        <v>24</v>
      </c>
      <c r="O20" s="13" t="str">
        <f ca="1">IF($B20&lt;&gt;"",IF(INDIRECT("高専別学科リスト!"&amp;ADDRESS(MATCH($B20,高専別学科リスト!B:B,0),3))&lt;10,"0"&amp;INDIRECT("高専別学科リスト!"&amp;ADDRESS(MATCH($B20,高専別学科リスト!B:B,0),3)),INDIRECT("高専別学科リスト!"&amp;ADDRESS(MATCH($B20,高専別学科リスト!B:B,0),3))),"")</f>
        <v>05</v>
      </c>
      <c r="P20" t="str">
        <f t="shared" ca="1" si="1"/>
        <v>Tec</v>
      </c>
      <c r="Q20">
        <f t="shared" ca="1" si="2"/>
        <v>7</v>
      </c>
      <c r="R20">
        <f t="shared" si="5"/>
        <v>5</v>
      </c>
      <c r="S20" s="13">
        <f t="shared" si="6"/>
        <v>19</v>
      </c>
      <c r="T20" t="str">
        <f t="shared" si="7"/>
        <v>【生産システム工学特別演習】</v>
      </c>
    </row>
    <row r="21" spans="1:20">
      <c r="A21" s="1" t="s">
        <v>7</v>
      </c>
      <c r="B21" s="1" t="s">
        <v>189</v>
      </c>
      <c r="C21" s="37" t="s">
        <v>209</v>
      </c>
      <c r="D21" s="1" t="s">
        <v>191</v>
      </c>
      <c r="E21" s="33">
        <v>4</v>
      </c>
      <c r="F21" s="33">
        <v>4</v>
      </c>
      <c r="G21" s="34">
        <f t="shared" si="3"/>
        <v>20</v>
      </c>
      <c r="H21" s="33" t="s">
        <v>298</v>
      </c>
      <c r="I21" s="33" t="s">
        <v>493</v>
      </c>
      <c r="J21" s="1" t="s">
        <v>10</v>
      </c>
      <c r="K21" s="1">
        <v>2</v>
      </c>
      <c r="L21" s="37" t="str">
        <f t="shared" ca="1" si="4"/>
        <v>2405Abi6420【生産システム工学実験】</v>
      </c>
      <c r="N21" s="13">
        <f t="shared" ca="1" si="0"/>
        <v>24</v>
      </c>
      <c r="O21" s="13" t="str">
        <f ca="1">IF($B21&lt;&gt;"",IF(INDIRECT("高専別学科リスト!"&amp;ADDRESS(MATCH($B21,高専別学科リスト!B:B,0),3))&lt;10,"0"&amp;INDIRECT("高専別学科リスト!"&amp;ADDRESS(MATCH($B21,高専別学科リスト!B:B,0),3)),INDIRECT("高専別学科リスト!"&amp;ADDRESS(MATCH($B21,高専別学科リスト!B:B,0),3))),"")</f>
        <v>05</v>
      </c>
      <c r="P21" t="str">
        <f t="shared" ca="1" si="1"/>
        <v>Abi</v>
      </c>
      <c r="Q21">
        <f t="shared" ca="1" si="2"/>
        <v>6</v>
      </c>
      <c r="R21">
        <f t="shared" si="5"/>
        <v>4</v>
      </c>
      <c r="S21" s="13">
        <f t="shared" si="6"/>
        <v>20</v>
      </c>
      <c r="T21" t="str">
        <f t="shared" si="7"/>
        <v>【生産システム工学実験】</v>
      </c>
    </row>
    <row r="22" spans="1:20">
      <c r="A22" s="32" t="s">
        <v>7</v>
      </c>
      <c r="B22" s="32" t="s">
        <v>189</v>
      </c>
      <c r="C22" s="37" t="s">
        <v>209</v>
      </c>
      <c r="D22" s="32" t="s">
        <v>191</v>
      </c>
      <c r="E22" s="33">
        <v>4</v>
      </c>
      <c r="F22" s="33">
        <v>4</v>
      </c>
      <c r="G22" s="34">
        <f t="shared" si="3"/>
        <v>21</v>
      </c>
      <c r="H22" s="33" t="s">
        <v>298</v>
      </c>
      <c r="I22" s="33" t="s">
        <v>493</v>
      </c>
      <c r="J22" s="32" t="s">
        <v>10</v>
      </c>
      <c r="K22" s="32">
        <v>2</v>
      </c>
      <c r="L22" s="37" t="str">
        <f t="shared" ca="1" si="4"/>
        <v>2405Abi6421【生産システム工学実験】</v>
      </c>
      <c r="N22" s="13">
        <f t="shared" ca="1" si="0"/>
        <v>24</v>
      </c>
      <c r="O22" s="13" t="str">
        <f ca="1">IF($B22&lt;&gt;"",IF(INDIRECT("高専別学科リスト!"&amp;ADDRESS(MATCH($B22,高専別学科リスト!B:B,0),3))&lt;10,"0"&amp;INDIRECT("高専別学科リスト!"&amp;ADDRESS(MATCH($B22,高専別学科リスト!B:B,0),3)),INDIRECT("高専別学科リスト!"&amp;ADDRESS(MATCH($B22,高専別学科リスト!B:B,0),3))),"")</f>
        <v>05</v>
      </c>
      <c r="P22" t="str">
        <f t="shared" ca="1" si="1"/>
        <v>Abi</v>
      </c>
      <c r="Q22">
        <f t="shared" ca="1" si="2"/>
        <v>6</v>
      </c>
      <c r="R22">
        <f t="shared" si="5"/>
        <v>4</v>
      </c>
      <c r="S22" s="13">
        <f t="shared" si="6"/>
        <v>21</v>
      </c>
      <c r="T22" t="str">
        <f t="shared" si="7"/>
        <v>【生産システム工学実験】</v>
      </c>
    </row>
    <row r="23" spans="1:20">
      <c r="A23" s="1" t="s">
        <v>7</v>
      </c>
      <c r="B23" s="1" t="s">
        <v>189</v>
      </c>
      <c r="C23" s="37" t="s">
        <v>210</v>
      </c>
      <c r="D23" s="1" t="s">
        <v>194</v>
      </c>
      <c r="E23" s="33">
        <v>5</v>
      </c>
      <c r="F23" s="33">
        <v>4</v>
      </c>
      <c r="G23" s="34">
        <f t="shared" si="3"/>
        <v>22</v>
      </c>
      <c r="H23" s="33" t="s">
        <v>296</v>
      </c>
      <c r="I23" s="33" t="s">
        <v>494</v>
      </c>
      <c r="J23" s="1" t="s">
        <v>69</v>
      </c>
      <c r="K23" s="1">
        <v>2</v>
      </c>
      <c r="L23" s="37" t="str">
        <f t="shared" ca="1" si="4"/>
        <v>2405Tec75【生産システム工学特別実習】</v>
      </c>
      <c r="N23" s="13">
        <f t="shared" ca="1" si="0"/>
        <v>24</v>
      </c>
      <c r="O23" s="13" t="str">
        <f ca="1">IF($B23&lt;&gt;"",IF(INDIRECT("高専別学科リスト!"&amp;ADDRESS(MATCH($B23,高専別学科リスト!B:B,0),3))&lt;10,"0"&amp;INDIRECT("高専別学科リスト!"&amp;ADDRESS(MATCH($B23,高専別学科リスト!B:B,0),3)),INDIRECT("高専別学科リスト!"&amp;ADDRESS(MATCH($B23,高専別学科リスト!B:B,0),3))),"")</f>
        <v>05</v>
      </c>
      <c r="P23" t="str">
        <f t="shared" ca="1" si="1"/>
        <v>Tec</v>
      </c>
      <c r="Q23">
        <f t="shared" ca="1" si="2"/>
        <v>7</v>
      </c>
      <c r="R23">
        <f t="shared" si="5"/>
        <v>5</v>
      </c>
      <c r="S23" s="13"/>
      <c r="T23" t="str">
        <f t="shared" si="7"/>
        <v>【生産システム工学特別実習】</v>
      </c>
    </row>
    <row r="24" spans="1:20">
      <c r="A24" s="1" t="s">
        <v>7</v>
      </c>
      <c r="B24" s="1" t="s">
        <v>189</v>
      </c>
      <c r="C24" s="37" t="s">
        <v>211</v>
      </c>
      <c r="D24" s="1" t="s">
        <v>194</v>
      </c>
      <c r="E24" s="33">
        <v>5</v>
      </c>
      <c r="F24" s="33">
        <v>3</v>
      </c>
      <c r="G24" s="34">
        <f t="shared" si="3"/>
        <v>23</v>
      </c>
      <c r="H24" s="33" t="s">
        <v>491</v>
      </c>
      <c r="I24" s="33" t="s">
        <v>388</v>
      </c>
      <c r="J24" s="1" t="s">
        <v>69</v>
      </c>
      <c r="K24" s="1">
        <v>2</v>
      </c>
      <c r="L24" s="37" t="str">
        <f t="shared" ca="1" si="4"/>
        <v>2405Ele7523【エネルギー変換工学】</v>
      </c>
      <c r="N24" s="13">
        <f t="shared" ca="1" si="0"/>
        <v>24</v>
      </c>
      <c r="O24" s="13" t="str">
        <f ca="1">IF($B24&lt;&gt;"",IF(INDIRECT("高専別学科リスト!"&amp;ADDRESS(MATCH($B24,高専別学科リスト!B:B,0),3))&lt;10,"0"&amp;INDIRECT("高専別学科リスト!"&amp;ADDRESS(MATCH($B24,高専別学科リスト!B:B,0),3)),INDIRECT("高専別学科リスト!"&amp;ADDRESS(MATCH($B24,高専別学科リスト!B:B,0),3))),"")</f>
        <v>05</v>
      </c>
      <c r="P24" t="str">
        <f t="shared" ca="1" si="1"/>
        <v>Ele</v>
      </c>
      <c r="Q24">
        <f t="shared" ca="1" si="2"/>
        <v>7</v>
      </c>
      <c r="R24">
        <f t="shared" si="5"/>
        <v>5</v>
      </c>
      <c r="S24" s="13">
        <f t="shared" si="6"/>
        <v>23</v>
      </c>
      <c r="T24" t="str">
        <f t="shared" si="7"/>
        <v>【エネルギー変換工学】</v>
      </c>
    </row>
    <row r="25" spans="1:20">
      <c r="A25" s="1" t="s">
        <v>7</v>
      </c>
      <c r="B25" s="1" t="s">
        <v>189</v>
      </c>
      <c r="C25" s="37" t="s">
        <v>212</v>
      </c>
      <c r="D25" s="1" t="s">
        <v>191</v>
      </c>
      <c r="E25" s="33">
        <v>5</v>
      </c>
      <c r="F25" s="33">
        <v>3</v>
      </c>
      <c r="G25" s="34">
        <f t="shared" si="3"/>
        <v>24</v>
      </c>
      <c r="H25" s="33" t="s">
        <v>298</v>
      </c>
      <c r="I25" s="33" t="s">
        <v>493</v>
      </c>
      <c r="J25" s="1" t="s">
        <v>69</v>
      </c>
      <c r="K25" s="1">
        <v>2</v>
      </c>
      <c r="L25" s="37" t="str">
        <f t="shared" ca="1" si="4"/>
        <v>2405Abi6524【生産システム工学】</v>
      </c>
      <c r="N25" s="13">
        <f t="shared" ca="1" si="0"/>
        <v>24</v>
      </c>
      <c r="O25" s="13" t="str">
        <f ca="1">IF($B25&lt;&gt;"",IF(INDIRECT("高専別学科リスト!"&amp;ADDRESS(MATCH($B25,高専別学科リスト!B:B,0),3))&lt;10,"0"&amp;INDIRECT("高専別学科リスト!"&amp;ADDRESS(MATCH($B25,高専別学科リスト!B:B,0),3)),INDIRECT("高専別学科リスト!"&amp;ADDRESS(MATCH($B25,高専別学科リスト!B:B,0),3))),"")</f>
        <v>05</v>
      </c>
      <c r="P25" t="str">
        <f t="shared" ca="1" si="1"/>
        <v>Abi</v>
      </c>
      <c r="Q25">
        <f t="shared" ca="1" si="2"/>
        <v>6</v>
      </c>
      <c r="R25">
        <f t="shared" si="5"/>
        <v>5</v>
      </c>
      <c r="S25" s="13">
        <f t="shared" si="6"/>
        <v>24</v>
      </c>
      <c r="T25" t="str">
        <f t="shared" si="7"/>
        <v>【生産システム工学】</v>
      </c>
    </row>
    <row r="26" spans="1:20">
      <c r="A26" s="1" t="s">
        <v>7</v>
      </c>
      <c r="B26" s="1" t="s">
        <v>189</v>
      </c>
      <c r="C26" s="37" t="s">
        <v>213</v>
      </c>
      <c r="D26" s="1" t="s">
        <v>191</v>
      </c>
      <c r="E26" s="33">
        <v>5</v>
      </c>
      <c r="F26" s="33">
        <v>3</v>
      </c>
      <c r="G26" s="34">
        <f t="shared" si="3"/>
        <v>25</v>
      </c>
      <c r="H26" s="33" t="s">
        <v>492</v>
      </c>
      <c r="I26" s="33" t="s">
        <v>340</v>
      </c>
      <c r="J26" s="1" t="s">
        <v>69</v>
      </c>
      <c r="K26" s="1">
        <v>2</v>
      </c>
      <c r="L26" s="37" t="str">
        <f t="shared" ca="1" si="4"/>
        <v>2405Mec6525【伝熱工学】</v>
      </c>
      <c r="N26" s="13">
        <f t="shared" ca="1" si="0"/>
        <v>24</v>
      </c>
      <c r="O26" s="13" t="str">
        <f ca="1">IF($B26&lt;&gt;"",IF(INDIRECT("高専別学科リスト!"&amp;ADDRESS(MATCH($B26,高専別学科リスト!B:B,0),3))&lt;10,"0"&amp;INDIRECT("高専別学科リスト!"&amp;ADDRESS(MATCH($B26,高専別学科リスト!B:B,0),3)),INDIRECT("高専別学科リスト!"&amp;ADDRESS(MATCH($B26,高専別学科リスト!B:B,0),3))),"")</f>
        <v>05</v>
      </c>
      <c r="P26" t="str">
        <f t="shared" ca="1" si="1"/>
        <v>Mec</v>
      </c>
      <c r="Q26">
        <f t="shared" ca="1" si="2"/>
        <v>6</v>
      </c>
      <c r="R26">
        <f t="shared" si="5"/>
        <v>5</v>
      </c>
      <c r="S26" s="13">
        <f t="shared" si="6"/>
        <v>25</v>
      </c>
      <c r="T26" t="str">
        <f t="shared" si="7"/>
        <v>【伝熱工学】</v>
      </c>
    </row>
    <row r="27" spans="1:20">
      <c r="A27" s="1" t="s">
        <v>7</v>
      </c>
      <c r="B27" s="1" t="s">
        <v>189</v>
      </c>
      <c r="C27" s="37" t="s">
        <v>214</v>
      </c>
      <c r="D27" s="1" t="s">
        <v>194</v>
      </c>
      <c r="E27" s="33">
        <v>5</v>
      </c>
      <c r="F27" s="33">
        <v>3</v>
      </c>
      <c r="G27" s="34">
        <f t="shared" si="3"/>
        <v>26</v>
      </c>
      <c r="H27" s="33" t="s">
        <v>492</v>
      </c>
      <c r="I27" s="33" t="s">
        <v>340</v>
      </c>
      <c r="J27" s="1" t="s">
        <v>69</v>
      </c>
      <c r="K27" s="1">
        <v>2</v>
      </c>
      <c r="L27" s="37" t="str">
        <f t="shared" ca="1" si="4"/>
        <v>2405Mec7526【内燃システム工学】</v>
      </c>
      <c r="N27" s="13">
        <f t="shared" ca="1" si="0"/>
        <v>24</v>
      </c>
      <c r="O27" s="13" t="str">
        <f ca="1">IF($B27&lt;&gt;"",IF(INDIRECT("高専別学科リスト!"&amp;ADDRESS(MATCH($B27,高専別学科リスト!B:B,0),3))&lt;10,"0"&amp;INDIRECT("高専別学科リスト!"&amp;ADDRESS(MATCH($B27,高専別学科リスト!B:B,0),3)),INDIRECT("高専別学科リスト!"&amp;ADDRESS(MATCH($B27,高専別学科リスト!B:B,0),3))),"")</f>
        <v>05</v>
      </c>
      <c r="P27" t="str">
        <f t="shared" ca="1" si="1"/>
        <v>Mec</v>
      </c>
      <c r="Q27">
        <f t="shared" ca="1" si="2"/>
        <v>7</v>
      </c>
      <c r="R27">
        <f t="shared" si="5"/>
        <v>5</v>
      </c>
      <c r="S27" s="13">
        <f t="shared" si="6"/>
        <v>26</v>
      </c>
      <c r="T27" t="str">
        <f t="shared" si="7"/>
        <v>【内燃システム工学】</v>
      </c>
    </row>
    <row r="28" spans="1:20">
      <c r="A28" s="1" t="s">
        <v>7</v>
      </c>
      <c r="B28" s="1" t="s">
        <v>189</v>
      </c>
      <c r="C28" s="37" t="s">
        <v>215</v>
      </c>
      <c r="D28" s="1" t="s">
        <v>194</v>
      </c>
      <c r="E28" s="33">
        <v>5</v>
      </c>
      <c r="F28" s="33">
        <v>3</v>
      </c>
      <c r="G28" s="34">
        <f t="shared" si="3"/>
        <v>27</v>
      </c>
      <c r="H28" s="33" t="s">
        <v>490</v>
      </c>
      <c r="I28" s="33" t="s">
        <v>407</v>
      </c>
      <c r="J28" s="1" t="s">
        <v>69</v>
      </c>
      <c r="K28" s="1">
        <v>2</v>
      </c>
      <c r="L28" s="37" t="str">
        <f t="shared" ca="1" si="4"/>
        <v>2405Inf7527【オートマトン理論】</v>
      </c>
      <c r="N28" s="13">
        <f t="shared" ca="1" si="0"/>
        <v>24</v>
      </c>
      <c r="O28" s="13" t="str">
        <f ca="1">IF($B28&lt;&gt;"",IF(INDIRECT("高専別学科リスト!"&amp;ADDRESS(MATCH($B28,高専別学科リスト!B:B,0),3))&lt;10,"0"&amp;INDIRECT("高専別学科リスト!"&amp;ADDRESS(MATCH($B28,高専別学科リスト!B:B,0),3)),INDIRECT("高専別学科リスト!"&amp;ADDRESS(MATCH($B28,高専別学科リスト!B:B,0),3))),"")</f>
        <v>05</v>
      </c>
      <c r="P28" t="str">
        <f t="shared" ca="1" si="1"/>
        <v>Inf</v>
      </c>
      <c r="Q28">
        <f t="shared" ca="1" si="2"/>
        <v>7</v>
      </c>
      <c r="R28">
        <f t="shared" si="5"/>
        <v>5</v>
      </c>
      <c r="S28" s="13">
        <f t="shared" si="6"/>
        <v>27</v>
      </c>
      <c r="T28" t="str">
        <f t="shared" si="7"/>
        <v>【オートマトン理論】</v>
      </c>
    </row>
    <row r="29" spans="1:20">
      <c r="A29" s="1" t="s">
        <v>7</v>
      </c>
      <c r="B29" s="1" t="s">
        <v>189</v>
      </c>
      <c r="C29" s="37" t="s">
        <v>216</v>
      </c>
      <c r="D29" s="1" t="s">
        <v>191</v>
      </c>
      <c r="E29" s="33">
        <v>5</v>
      </c>
      <c r="F29" s="33">
        <v>2</v>
      </c>
      <c r="G29" s="34">
        <f t="shared" si="3"/>
        <v>28</v>
      </c>
      <c r="H29" s="33" t="s">
        <v>491</v>
      </c>
      <c r="I29" s="33" t="s">
        <v>386</v>
      </c>
      <c r="J29" s="1" t="s">
        <v>69</v>
      </c>
      <c r="K29" s="1">
        <v>2</v>
      </c>
      <c r="L29" s="37" t="str">
        <f t="shared" ca="1" si="4"/>
        <v>2405Ele6528【電子物性工学】</v>
      </c>
      <c r="N29" s="13">
        <f t="shared" ca="1" si="0"/>
        <v>24</v>
      </c>
      <c r="O29" s="13" t="str">
        <f ca="1">IF($B29&lt;&gt;"",IF(INDIRECT("高専別学科リスト!"&amp;ADDRESS(MATCH($B29,高専別学科リスト!B:B,0),3))&lt;10,"0"&amp;INDIRECT("高専別学科リスト!"&amp;ADDRESS(MATCH($B29,高専別学科リスト!B:B,0),3)),INDIRECT("高専別学科リスト!"&amp;ADDRESS(MATCH($B29,高専別学科リスト!B:B,0),3))),"")</f>
        <v>05</v>
      </c>
      <c r="P29" t="str">
        <f t="shared" ca="1" si="1"/>
        <v>Ele</v>
      </c>
      <c r="Q29">
        <f t="shared" ca="1" si="2"/>
        <v>6</v>
      </c>
      <c r="R29">
        <f t="shared" si="5"/>
        <v>5</v>
      </c>
      <c r="S29" s="13">
        <f t="shared" si="6"/>
        <v>28</v>
      </c>
      <c r="T29" t="str">
        <f t="shared" si="7"/>
        <v>【電子物性工学】</v>
      </c>
    </row>
    <row r="30" spans="1:20">
      <c r="A30" s="1" t="s">
        <v>7</v>
      </c>
      <c r="B30" s="1" t="s">
        <v>189</v>
      </c>
      <c r="C30" s="37" t="s">
        <v>217</v>
      </c>
      <c r="D30" s="1" t="s">
        <v>194</v>
      </c>
      <c r="E30" s="33">
        <v>5</v>
      </c>
      <c r="F30" s="33">
        <v>3</v>
      </c>
      <c r="G30" s="34">
        <f t="shared" si="3"/>
        <v>29</v>
      </c>
      <c r="H30" s="33" t="s">
        <v>491</v>
      </c>
      <c r="I30" s="33" t="s">
        <v>508</v>
      </c>
      <c r="J30" s="1" t="s">
        <v>69</v>
      </c>
      <c r="K30" s="1">
        <v>2</v>
      </c>
      <c r="L30" s="37" t="str">
        <f t="shared" ca="1" si="4"/>
        <v>2405Ele7529【機能素子工学】</v>
      </c>
      <c r="N30" s="13">
        <f t="shared" ca="1" si="0"/>
        <v>24</v>
      </c>
      <c r="O30" s="13" t="str">
        <f ca="1">IF($B30&lt;&gt;"",IF(INDIRECT("高専別学科リスト!"&amp;ADDRESS(MATCH($B30,高専別学科リスト!B:B,0),3))&lt;10,"0"&amp;INDIRECT("高専別学科リスト!"&amp;ADDRESS(MATCH($B30,高専別学科リスト!B:B,0),3)),INDIRECT("高専別学科リスト!"&amp;ADDRESS(MATCH($B30,高専別学科リスト!B:B,0),3))),"")</f>
        <v>05</v>
      </c>
      <c r="P30" t="str">
        <f t="shared" ca="1" si="1"/>
        <v>Ele</v>
      </c>
      <c r="Q30">
        <f t="shared" ca="1" si="2"/>
        <v>7</v>
      </c>
      <c r="R30">
        <f t="shared" si="5"/>
        <v>5</v>
      </c>
      <c r="S30" s="13">
        <f t="shared" si="6"/>
        <v>29</v>
      </c>
      <c r="T30" t="str">
        <f t="shared" si="7"/>
        <v>【機能素子工学】</v>
      </c>
    </row>
    <row r="31" spans="1:20">
      <c r="A31" s="1" t="s">
        <v>7</v>
      </c>
      <c r="B31" s="1" t="s">
        <v>189</v>
      </c>
      <c r="C31" s="37" t="s">
        <v>218</v>
      </c>
      <c r="D31" s="1" t="s">
        <v>194</v>
      </c>
      <c r="E31" s="33">
        <v>5</v>
      </c>
      <c r="F31" s="33">
        <v>3</v>
      </c>
      <c r="G31" s="34">
        <f t="shared" si="3"/>
        <v>30</v>
      </c>
      <c r="H31" s="33" t="s">
        <v>491</v>
      </c>
      <c r="I31" s="33"/>
      <c r="J31" s="1" t="s">
        <v>69</v>
      </c>
      <c r="K31" s="1">
        <v>2</v>
      </c>
      <c r="L31" s="37" t="str">
        <f t="shared" ca="1" si="4"/>
        <v>2405Ele7530【光伝送工学】</v>
      </c>
      <c r="N31" s="13">
        <f t="shared" ca="1" si="0"/>
        <v>24</v>
      </c>
      <c r="O31" s="13" t="str">
        <f ca="1">IF($B31&lt;&gt;"",IF(INDIRECT("高専別学科リスト!"&amp;ADDRESS(MATCH($B31,高専別学科リスト!B:B,0),3))&lt;10,"0"&amp;INDIRECT("高専別学科リスト!"&amp;ADDRESS(MATCH($B31,高専別学科リスト!B:B,0),3)),INDIRECT("高専別学科リスト!"&amp;ADDRESS(MATCH($B31,高専別学科リスト!B:B,0),3))),"")</f>
        <v>05</v>
      </c>
      <c r="P31" t="str">
        <f t="shared" ca="1" si="1"/>
        <v>Ele</v>
      </c>
      <c r="Q31">
        <f t="shared" ca="1" si="2"/>
        <v>7</v>
      </c>
      <c r="R31">
        <f t="shared" si="5"/>
        <v>5</v>
      </c>
      <c r="S31" s="13">
        <f t="shared" si="6"/>
        <v>30</v>
      </c>
      <c r="T31" t="str">
        <f t="shared" si="7"/>
        <v>【光伝送工学】</v>
      </c>
    </row>
    <row r="32" spans="1:20">
      <c r="A32" s="1" t="s">
        <v>7</v>
      </c>
      <c r="B32" s="1" t="s">
        <v>189</v>
      </c>
      <c r="C32" s="37" t="s">
        <v>219</v>
      </c>
      <c r="D32" s="1" t="s">
        <v>191</v>
      </c>
      <c r="E32" s="33">
        <v>5</v>
      </c>
      <c r="F32" s="33">
        <v>3</v>
      </c>
      <c r="G32" s="34">
        <f t="shared" si="3"/>
        <v>31</v>
      </c>
      <c r="H32" s="33" t="s">
        <v>491</v>
      </c>
      <c r="I32" s="33" t="s">
        <v>388</v>
      </c>
      <c r="J32" s="1" t="s">
        <v>69</v>
      </c>
      <c r="K32" s="1">
        <v>2</v>
      </c>
      <c r="L32" s="37" t="str">
        <f t="shared" ca="1" si="4"/>
        <v>2405Ele6531【電機システム工学】</v>
      </c>
      <c r="N32" s="13">
        <f t="shared" ca="1" si="0"/>
        <v>24</v>
      </c>
      <c r="O32" s="13" t="str">
        <f ca="1">IF($B32&lt;&gt;"",IF(INDIRECT("高専別学科リスト!"&amp;ADDRESS(MATCH($B32,高専別学科リスト!B:B,0),3))&lt;10,"0"&amp;INDIRECT("高専別学科リスト!"&amp;ADDRESS(MATCH($B32,高専別学科リスト!B:B,0),3)),INDIRECT("高専別学科リスト!"&amp;ADDRESS(MATCH($B32,高専別学科リスト!B:B,0),3))),"")</f>
        <v>05</v>
      </c>
      <c r="P32" t="str">
        <f t="shared" ca="1" si="1"/>
        <v>Ele</v>
      </c>
      <c r="Q32">
        <f t="shared" ca="1" si="2"/>
        <v>6</v>
      </c>
      <c r="R32">
        <f t="shared" si="5"/>
        <v>5</v>
      </c>
      <c r="S32" s="13">
        <f t="shared" si="6"/>
        <v>31</v>
      </c>
      <c r="T32" t="str">
        <f t="shared" si="7"/>
        <v>【電機システム工学】</v>
      </c>
    </row>
    <row r="33" spans="1:20">
      <c r="A33" s="1" t="s">
        <v>7</v>
      </c>
      <c r="B33" s="1" t="s">
        <v>189</v>
      </c>
      <c r="C33" s="37" t="s">
        <v>220</v>
      </c>
      <c r="D33" s="1" t="s">
        <v>191</v>
      </c>
      <c r="E33" s="33">
        <v>5</v>
      </c>
      <c r="F33" s="33">
        <v>3</v>
      </c>
      <c r="G33" s="34">
        <f t="shared" si="3"/>
        <v>32</v>
      </c>
      <c r="H33" s="33" t="s">
        <v>491</v>
      </c>
      <c r="I33" s="33" t="s">
        <v>392</v>
      </c>
      <c r="J33" s="1" t="s">
        <v>69</v>
      </c>
      <c r="K33" s="1">
        <v>2</v>
      </c>
      <c r="L33" s="37" t="str">
        <f t="shared" ca="1" si="4"/>
        <v>2405Ele6532【システム制御】</v>
      </c>
      <c r="N33" s="13">
        <f t="shared" ca="1" si="0"/>
        <v>24</v>
      </c>
      <c r="O33" s="13" t="str">
        <f ca="1">IF($B33&lt;&gt;"",IF(INDIRECT("高専別学科リスト!"&amp;ADDRESS(MATCH($B33,高専別学科リスト!B:B,0),3))&lt;10,"0"&amp;INDIRECT("高専別学科リスト!"&amp;ADDRESS(MATCH($B33,高専別学科リスト!B:B,0),3)),INDIRECT("高専別学科リスト!"&amp;ADDRESS(MATCH($B33,高専別学科リスト!B:B,0),3))),"")</f>
        <v>05</v>
      </c>
      <c r="P33" t="str">
        <f t="shared" ca="1" si="1"/>
        <v>Ele</v>
      </c>
      <c r="Q33">
        <f t="shared" ca="1" si="2"/>
        <v>6</v>
      </c>
      <c r="R33">
        <f t="shared" si="5"/>
        <v>5</v>
      </c>
      <c r="S33" s="13">
        <f t="shared" si="6"/>
        <v>32</v>
      </c>
      <c r="T33" t="str">
        <f t="shared" si="7"/>
        <v>【システム制御】</v>
      </c>
    </row>
    <row r="34" spans="1:20">
      <c r="A34" s="1" t="s">
        <v>7</v>
      </c>
      <c r="B34" s="1" t="s">
        <v>189</v>
      </c>
      <c r="C34" s="37" t="s">
        <v>221</v>
      </c>
      <c r="D34" s="1" t="s">
        <v>191</v>
      </c>
      <c r="E34" s="33">
        <v>5</v>
      </c>
      <c r="F34" s="33">
        <v>3</v>
      </c>
      <c r="G34" s="34">
        <f t="shared" si="3"/>
        <v>33</v>
      </c>
      <c r="H34" s="33" t="s">
        <v>492</v>
      </c>
      <c r="I34" s="33" t="s">
        <v>348</v>
      </c>
      <c r="J34" s="1" t="s">
        <v>69</v>
      </c>
      <c r="K34" s="1">
        <v>2</v>
      </c>
      <c r="L34" s="37" t="str">
        <f t="shared" ca="1" si="4"/>
        <v>2405Mec6533【ロボット制御工学】</v>
      </c>
      <c r="N34" s="13">
        <f t="shared" ca="1" si="0"/>
        <v>24</v>
      </c>
      <c r="O34" s="13" t="str">
        <f ca="1">IF($B34&lt;&gt;"",IF(INDIRECT("高専別学科リスト!"&amp;ADDRESS(MATCH($B34,高専別学科リスト!B:B,0),3))&lt;10,"0"&amp;INDIRECT("高専別学科リスト!"&amp;ADDRESS(MATCH($B34,高専別学科リスト!B:B,0),3)),INDIRECT("高専別学科リスト!"&amp;ADDRESS(MATCH($B34,高専別学科リスト!B:B,0),3))),"")</f>
        <v>05</v>
      </c>
      <c r="P34" t="str">
        <f t="shared" ca="1" si="1"/>
        <v>Mec</v>
      </c>
      <c r="Q34">
        <f t="shared" ca="1" si="2"/>
        <v>6</v>
      </c>
      <c r="R34">
        <f t="shared" si="5"/>
        <v>5</v>
      </c>
      <c r="S34" s="13">
        <f t="shared" si="6"/>
        <v>33</v>
      </c>
      <c r="T34" t="str">
        <f t="shared" si="7"/>
        <v>【ロボット制御工学】</v>
      </c>
    </row>
    <row r="35" spans="1:20">
      <c r="A35" s="1" t="s">
        <v>7</v>
      </c>
      <c r="B35" s="1" t="s">
        <v>189</v>
      </c>
      <c r="C35" s="37" t="s">
        <v>222</v>
      </c>
      <c r="D35" s="1" t="s">
        <v>194</v>
      </c>
      <c r="E35" s="33">
        <v>5</v>
      </c>
      <c r="F35" s="33">
        <v>2</v>
      </c>
      <c r="G35" s="34">
        <f t="shared" si="3"/>
        <v>34</v>
      </c>
      <c r="H35" s="33" t="s">
        <v>490</v>
      </c>
      <c r="I35" s="33" t="s">
        <v>401</v>
      </c>
      <c r="J35" s="1" t="s">
        <v>69</v>
      </c>
      <c r="K35" s="1">
        <v>2</v>
      </c>
      <c r="L35" s="37" t="str">
        <f t="shared" ca="1" si="4"/>
        <v>2405Inf7534【アルゴリズム論】</v>
      </c>
      <c r="N35" s="13">
        <f t="shared" ref="N35:N66" ca="1" si="8">IF($A35&lt;&gt;"",IF(INDIRECT("リスト!"&amp;ADDRESS(MATCH($A35,学校名,0)+1,COLUMN(学校名)+1))&lt;10,"0"&amp;INDIRECT("リスト!"&amp;ADDRESS(MATCH($A35,学校名,0)+1,COLUMN(学校名)+1)),INDIRECT("リスト!"&amp;ADDRESS(MATCH($A35,学校名,0)+1,COLUMN(学校名)+1))),"")</f>
        <v>24</v>
      </c>
      <c r="O35" s="13" t="str">
        <f ca="1">IF($B35&lt;&gt;"",IF(INDIRECT("高専別学科リスト!"&amp;ADDRESS(MATCH($B35,高専別学科リスト!B:B,0),3))&lt;10,"0"&amp;INDIRECT("高専別学科リスト!"&amp;ADDRESS(MATCH($B35,高専別学科リスト!B:B,0),3)),INDIRECT("高専別学科リスト!"&amp;ADDRESS(MATCH($B35,高専別学科リスト!B:B,0),3))),"")</f>
        <v>05</v>
      </c>
      <c r="P35" t="str">
        <f t="shared" ref="P35:P66" ca="1" si="9">IF($A35&lt;&gt;"",INDIRECT("リスト!"&amp;ADDRESS(MATCH($H35,分類,0)+1,COLUMN(分類)+1)),"")</f>
        <v>Inf</v>
      </c>
      <c r="Q35">
        <f t="shared" ref="Q35:Q66" ca="1" si="10">IF($A35&lt;&gt;"",INDIRECT("リスト!"&amp;ADDRESS(MATCH($D35,学年,0)+1,COLUMN(学年)+1)),"")</f>
        <v>7</v>
      </c>
      <c r="R35">
        <f t="shared" si="5"/>
        <v>5</v>
      </c>
      <c r="S35" s="13">
        <f t="shared" si="6"/>
        <v>34</v>
      </c>
      <c r="T35" t="str">
        <f t="shared" si="7"/>
        <v>【アルゴリズム論】</v>
      </c>
    </row>
    <row r="36" spans="1:20">
      <c r="A36" s="1" t="s">
        <v>7</v>
      </c>
      <c r="B36" s="1" t="s">
        <v>189</v>
      </c>
      <c r="C36" s="37" t="s">
        <v>223</v>
      </c>
      <c r="D36" s="1" t="s">
        <v>194</v>
      </c>
      <c r="E36" s="33">
        <v>5</v>
      </c>
      <c r="F36" s="33">
        <v>3</v>
      </c>
      <c r="G36" s="34">
        <f t="shared" si="3"/>
        <v>35</v>
      </c>
      <c r="H36" s="33" t="s">
        <v>490</v>
      </c>
      <c r="I36" s="33" t="s">
        <v>411</v>
      </c>
      <c r="J36" s="1" t="s">
        <v>69</v>
      </c>
      <c r="K36" s="1">
        <v>2</v>
      </c>
      <c r="L36" s="37" t="str">
        <f t="shared" ca="1" si="4"/>
        <v>2405Inf7535【数理計画法】</v>
      </c>
      <c r="N36" s="13">
        <f t="shared" ca="1" si="8"/>
        <v>24</v>
      </c>
      <c r="O36" s="13" t="str">
        <f ca="1">IF($B36&lt;&gt;"",IF(INDIRECT("高専別学科リスト!"&amp;ADDRESS(MATCH($B36,高専別学科リスト!B:B,0),3))&lt;10,"0"&amp;INDIRECT("高専別学科リスト!"&amp;ADDRESS(MATCH($B36,高専別学科リスト!B:B,0),3)),INDIRECT("高専別学科リスト!"&amp;ADDRESS(MATCH($B36,高専別学科リスト!B:B,0),3))),"")</f>
        <v>05</v>
      </c>
      <c r="P36" t="str">
        <f t="shared" ca="1" si="9"/>
        <v>Inf</v>
      </c>
      <c r="Q36">
        <f t="shared" ca="1" si="10"/>
        <v>7</v>
      </c>
      <c r="R36">
        <f t="shared" si="5"/>
        <v>5</v>
      </c>
      <c r="S36" s="13">
        <f t="shared" si="6"/>
        <v>35</v>
      </c>
      <c r="T36" t="str">
        <f t="shared" si="7"/>
        <v>【数理計画法】</v>
      </c>
    </row>
    <row r="37" spans="1:20">
      <c r="A37" s="1" t="s">
        <v>7</v>
      </c>
      <c r="B37" s="1" t="s">
        <v>189</v>
      </c>
      <c r="C37" s="37" t="s">
        <v>224</v>
      </c>
      <c r="D37" s="1" t="s">
        <v>191</v>
      </c>
      <c r="E37" s="33">
        <v>5</v>
      </c>
      <c r="F37" s="33">
        <v>3</v>
      </c>
      <c r="G37" s="34">
        <f t="shared" si="3"/>
        <v>36</v>
      </c>
      <c r="H37" s="33" t="s">
        <v>490</v>
      </c>
      <c r="I37" s="33" t="s">
        <v>409</v>
      </c>
      <c r="J37" s="1" t="s">
        <v>69</v>
      </c>
      <c r="K37" s="1">
        <v>2</v>
      </c>
      <c r="L37" s="37" t="str">
        <f t="shared" ca="1" si="4"/>
        <v>2405Inf6536【情報ネットワーク技術】</v>
      </c>
      <c r="N37" s="13">
        <f t="shared" ca="1" si="8"/>
        <v>24</v>
      </c>
      <c r="O37" s="13" t="str">
        <f ca="1">IF($B37&lt;&gt;"",IF(INDIRECT("高専別学科リスト!"&amp;ADDRESS(MATCH($B37,高専別学科リスト!B:B,0),3))&lt;10,"0"&amp;INDIRECT("高専別学科リスト!"&amp;ADDRESS(MATCH($B37,高専別学科リスト!B:B,0),3)),INDIRECT("高専別学科リスト!"&amp;ADDRESS(MATCH($B37,高専別学科リスト!B:B,0),3))),"")</f>
        <v>05</v>
      </c>
      <c r="P37" t="str">
        <f t="shared" ca="1" si="9"/>
        <v>Inf</v>
      </c>
      <c r="Q37">
        <f t="shared" ca="1" si="10"/>
        <v>6</v>
      </c>
      <c r="R37">
        <f t="shared" si="5"/>
        <v>5</v>
      </c>
      <c r="S37" s="13">
        <f t="shared" si="6"/>
        <v>36</v>
      </c>
      <c r="T37" t="str">
        <f t="shared" si="7"/>
        <v>【情報ネットワーク技術】</v>
      </c>
    </row>
    <row r="38" spans="1:20">
      <c r="A38" s="1" t="s">
        <v>7</v>
      </c>
      <c r="B38" s="1" t="s">
        <v>189</v>
      </c>
      <c r="C38" s="37" t="s">
        <v>225</v>
      </c>
      <c r="D38" s="1" t="s">
        <v>191</v>
      </c>
      <c r="E38" s="33">
        <v>5</v>
      </c>
      <c r="F38" s="33">
        <v>3</v>
      </c>
      <c r="G38" s="34">
        <f t="shared" si="3"/>
        <v>37</v>
      </c>
      <c r="H38" s="33" t="s">
        <v>490</v>
      </c>
      <c r="I38" s="33"/>
      <c r="J38" s="1" t="s">
        <v>69</v>
      </c>
      <c r="K38" s="1">
        <v>2</v>
      </c>
      <c r="L38" s="37" t="str">
        <f t="shared" ca="1" si="4"/>
        <v>2405Inf6537【デジタル信号処理】</v>
      </c>
      <c r="N38" s="13">
        <f t="shared" ca="1" si="8"/>
        <v>24</v>
      </c>
      <c r="O38" s="13" t="str">
        <f ca="1">IF($B38&lt;&gt;"",IF(INDIRECT("高専別学科リスト!"&amp;ADDRESS(MATCH($B38,高専別学科リスト!B:B,0),3))&lt;10,"0"&amp;INDIRECT("高専別学科リスト!"&amp;ADDRESS(MATCH($B38,高専別学科リスト!B:B,0),3)),INDIRECT("高専別学科リスト!"&amp;ADDRESS(MATCH($B38,高専別学科リスト!B:B,0),3))),"")</f>
        <v>05</v>
      </c>
      <c r="P38" t="str">
        <f t="shared" ca="1" si="9"/>
        <v>Inf</v>
      </c>
      <c r="Q38">
        <f t="shared" ca="1" si="10"/>
        <v>6</v>
      </c>
      <c r="R38">
        <f t="shared" si="5"/>
        <v>5</v>
      </c>
      <c r="S38" s="13">
        <f t="shared" si="6"/>
        <v>37</v>
      </c>
      <c r="T38" t="str">
        <f t="shared" si="7"/>
        <v>【デジタル信号処理】</v>
      </c>
    </row>
    <row r="39" spans="1:20">
      <c r="A39" s="1" t="s">
        <v>7</v>
      </c>
      <c r="B39" s="1" t="s">
        <v>189</v>
      </c>
      <c r="C39" s="37" t="s">
        <v>226</v>
      </c>
      <c r="D39" s="1" t="s">
        <v>194</v>
      </c>
      <c r="E39" s="33">
        <v>5</v>
      </c>
      <c r="F39" s="33">
        <v>3</v>
      </c>
      <c r="G39" s="34">
        <f t="shared" si="3"/>
        <v>38</v>
      </c>
      <c r="H39" s="33" t="s">
        <v>490</v>
      </c>
      <c r="I39" s="33" t="s">
        <v>413</v>
      </c>
      <c r="J39" s="1" t="s">
        <v>69</v>
      </c>
      <c r="K39" s="1">
        <v>2</v>
      </c>
      <c r="L39" s="37" t="str">
        <f t="shared" ca="1" si="4"/>
        <v>2405Inf7538【マルチメディア工学】</v>
      </c>
      <c r="N39" s="13">
        <f t="shared" ca="1" si="8"/>
        <v>24</v>
      </c>
      <c r="O39" s="13" t="str">
        <f ca="1">IF($B39&lt;&gt;"",IF(INDIRECT("高専別学科リスト!"&amp;ADDRESS(MATCH($B39,高専別学科リスト!B:B,0),3))&lt;10,"0"&amp;INDIRECT("高専別学科リスト!"&amp;ADDRESS(MATCH($B39,高専別学科リスト!B:B,0),3)),INDIRECT("高専別学科リスト!"&amp;ADDRESS(MATCH($B39,高専別学科リスト!B:B,0),3))),"")</f>
        <v>05</v>
      </c>
      <c r="P39" t="str">
        <f t="shared" ca="1" si="9"/>
        <v>Inf</v>
      </c>
      <c r="Q39">
        <f t="shared" ca="1" si="10"/>
        <v>7</v>
      </c>
      <c r="R39">
        <f t="shared" si="5"/>
        <v>5</v>
      </c>
      <c r="S39" s="13">
        <f t="shared" si="6"/>
        <v>38</v>
      </c>
      <c r="T39" t="str">
        <f t="shared" si="7"/>
        <v>【マルチメディア工学】</v>
      </c>
    </row>
    <row r="40" spans="1:20">
      <c r="A40" s="1"/>
      <c r="B40" s="1"/>
      <c r="C40" s="40"/>
      <c r="D40" s="1"/>
      <c r="E40" s="33"/>
      <c r="F40" s="33"/>
      <c r="G40" s="34" t="str">
        <f t="shared" si="3"/>
        <v/>
      </c>
      <c r="H40" s="33"/>
      <c r="I40" s="33"/>
      <c r="J40" s="1"/>
      <c r="K40" s="1"/>
      <c r="L40" s="37" t="str">
        <f t="shared" ref="L40:L66" ca="1" si="11">N40&amp;P40&amp;Q40&amp;R40&amp;S40&amp;T40</f>
        <v/>
      </c>
      <c r="N40" s="13" t="str">
        <f t="shared" ca="1" si="8"/>
        <v/>
      </c>
      <c r="O40" s="13" t="str">
        <f ca="1">IF($B40&lt;&gt;"",IF(INDIRECT("高専別学科リスト!"&amp;ADDRESS(MATCH($B40,高専別学科リスト!B:B,0),3))&lt;10,"0"&amp;INDIRECT("高専別学科リスト!"&amp;ADDRESS(MATCH($B40,高専別学科リスト!B:B,0),3)),INDIRECT("高専別学科リスト!"&amp;ADDRESS(MATCH($B40,高専別学科リスト!B:B,0),3))),"")</f>
        <v/>
      </c>
      <c r="P40" t="str">
        <f t="shared" ca="1" si="9"/>
        <v/>
      </c>
      <c r="Q40" t="str">
        <f t="shared" ca="1" si="10"/>
        <v/>
      </c>
      <c r="R40" t="str">
        <f t="shared" si="5"/>
        <v/>
      </c>
      <c r="S40" s="13" t="str">
        <f t="shared" si="6"/>
        <v/>
      </c>
      <c r="T40" t="str">
        <f t="shared" si="7"/>
        <v/>
      </c>
    </row>
    <row r="41" spans="1:20">
      <c r="A41" s="1"/>
      <c r="B41" s="1"/>
      <c r="C41" s="40"/>
      <c r="D41" s="1"/>
      <c r="E41" s="33"/>
      <c r="F41" s="33"/>
      <c r="G41" s="34" t="str">
        <f t="shared" si="3"/>
        <v/>
      </c>
      <c r="H41" s="33"/>
      <c r="I41" s="33"/>
      <c r="J41" s="1"/>
      <c r="K41" s="1"/>
      <c r="L41" s="37" t="str">
        <f t="shared" ca="1" si="11"/>
        <v/>
      </c>
      <c r="N41" s="13" t="str">
        <f t="shared" ca="1" si="8"/>
        <v/>
      </c>
      <c r="O41" s="13" t="str">
        <f ca="1">IF($B41&lt;&gt;"",IF(INDIRECT("高専別学科リスト!"&amp;ADDRESS(MATCH($B41,高専別学科リスト!B:B,0),3))&lt;10,"0"&amp;INDIRECT("高専別学科リスト!"&amp;ADDRESS(MATCH($B41,高専別学科リスト!B:B,0),3)),INDIRECT("高専別学科リスト!"&amp;ADDRESS(MATCH($B41,高専別学科リスト!B:B,0),3))),"")</f>
        <v/>
      </c>
      <c r="P41" t="str">
        <f t="shared" ca="1" si="9"/>
        <v/>
      </c>
      <c r="Q41" t="str">
        <f t="shared" ca="1" si="10"/>
        <v/>
      </c>
      <c r="R41" t="str">
        <f t="shared" si="5"/>
        <v/>
      </c>
      <c r="S41" s="13" t="str">
        <f t="shared" si="6"/>
        <v/>
      </c>
      <c r="T41" t="str">
        <f t="shared" si="7"/>
        <v/>
      </c>
    </row>
    <row r="42" spans="1:20">
      <c r="A42" s="1"/>
      <c r="B42" s="1"/>
      <c r="C42" s="40"/>
      <c r="D42" s="1"/>
      <c r="E42" s="33"/>
      <c r="F42" s="33"/>
      <c r="G42" s="34" t="str">
        <f t="shared" si="3"/>
        <v/>
      </c>
      <c r="H42" s="33"/>
      <c r="I42" s="33"/>
      <c r="J42" s="1"/>
      <c r="K42" s="1"/>
      <c r="L42" s="37" t="str">
        <f t="shared" ca="1" si="11"/>
        <v/>
      </c>
      <c r="N42" s="13" t="str">
        <f t="shared" ca="1" si="8"/>
        <v/>
      </c>
      <c r="O42" s="13" t="str">
        <f ca="1">IF($B42&lt;&gt;"",IF(INDIRECT("高専別学科リスト!"&amp;ADDRESS(MATCH($B42,高専別学科リスト!B:B,0),3))&lt;10,"0"&amp;INDIRECT("高専別学科リスト!"&amp;ADDRESS(MATCH($B42,高専別学科リスト!B:B,0),3)),INDIRECT("高専別学科リスト!"&amp;ADDRESS(MATCH($B42,高専別学科リスト!B:B,0),3))),"")</f>
        <v/>
      </c>
      <c r="P42" t="str">
        <f t="shared" ca="1" si="9"/>
        <v/>
      </c>
      <c r="Q42" t="str">
        <f t="shared" ca="1" si="10"/>
        <v/>
      </c>
      <c r="R42" t="str">
        <f t="shared" si="5"/>
        <v/>
      </c>
      <c r="S42" s="13" t="str">
        <f t="shared" si="6"/>
        <v/>
      </c>
      <c r="T42" t="str">
        <f t="shared" si="7"/>
        <v/>
      </c>
    </row>
    <row r="43" spans="1:20">
      <c r="A43" s="1"/>
      <c r="B43" s="1"/>
      <c r="C43" s="40"/>
      <c r="D43" s="1"/>
      <c r="E43" s="33"/>
      <c r="F43" s="33"/>
      <c r="G43" s="34" t="str">
        <f t="shared" si="3"/>
        <v/>
      </c>
      <c r="H43" s="33"/>
      <c r="I43" s="33"/>
      <c r="J43" s="1"/>
      <c r="K43" s="1"/>
      <c r="L43" s="37" t="str">
        <f t="shared" ca="1" si="11"/>
        <v/>
      </c>
      <c r="N43" s="13" t="str">
        <f t="shared" ca="1" si="8"/>
        <v/>
      </c>
      <c r="O43" s="13" t="str">
        <f ca="1">IF($B43&lt;&gt;"",IF(INDIRECT("高専別学科リスト!"&amp;ADDRESS(MATCH($B43,高専別学科リスト!B:B,0),3))&lt;10,"0"&amp;INDIRECT("高専別学科リスト!"&amp;ADDRESS(MATCH($B43,高専別学科リスト!B:B,0),3)),INDIRECT("高専別学科リスト!"&amp;ADDRESS(MATCH($B43,高専別学科リスト!B:B,0),3))),"")</f>
        <v/>
      </c>
      <c r="P43" t="str">
        <f t="shared" ca="1" si="9"/>
        <v/>
      </c>
      <c r="Q43" t="str">
        <f t="shared" ca="1" si="10"/>
        <v/>
      </c>
      <c r="R43" t="str">
        <f t="shared" si="5"/>
        <v/>
      </c>
      <c r="S43" s="13" t="str">
        <f t="shared" si="6"/>
        <v/>
      </c>
      <c r="T43" t="str">
        <f t="shared" si="7"/>
        <v/>
      </c>
    </row>
    <row r="44" spans="1:20">
      <c r="A44" s="1"/>
      <c r="B44" s="1"/>
      <c r="C44" s="40"/>
      <c r="D44" s="1"/>
      <c r="E44" s="33"/>
      <c r="F44" s="33"/>
      <c r="G44" s="34" t="str">
        <f t="shared" si="3"/>
        <v/>
      </c>
      <c r="H44" s="33"/>
      <c r="I44" s="33"/>
      <c r="J44" s="1"/>
      <c r="K44" s="1"/>
      <c r="L44" s="37" t="str">
        <f t="shared" ca="1" si="11"/>
        <v/>
      </c>
      <c r="N44" s="13" t="str">
        <f t="shared" ca="1" si="8"/>
        <v/>
      </c>
      <c r="O44" s="13" t="str">
        <f ca="1">IF($B44&lt;&gt;"",IF(INDIRECT("高専別学科リスト!"&amp;ADDRESS(MATCH($B44,高専別学科リスト!B:B,0),3))&lt;10,"0"&amp;INDIRECT("高専別学科リスト!"&amp;ADDRESS(MATCH($B44,高専別学科リスト!B:B,0),3)),INDIRECT("高専別学科リスト!"&amp;ADDRESS(MATCH($B44,高専別学科リスト!B:B,0),3))),"")</f>
        <v/>
      </c>
      <c r="P44" t="str">
        <f t="shared" ca="1" si="9"/>
        <v/>
      </c>
      <c r="Q44" t="str">
        <f t="shared" ca="1" si="10"/>
        <v/>
      </c>
      <c r="R44" t="str">
        <f t="shared" si="5"/>
        <v/>
      </c>
      <c r="S44" s="13" t="str">
        <f t="shared" si="6"/>
        <v/>
      </c>
      <c r="T44" t="str">
        <f t="shared" si="7"/>
        <v/>
      </c>
    </row>
    <row r="45" spans="1:20">
      <c r="A45" s="1"/>
      <c r="B45" s="1"/>
      <c r="C45" s="40"/>
      <c r="D45" s="1"/>
      <c r="E45" s="33"/>
      <c r="F45" s="33"/>
      <c r="G45" s="34" t="str">
        <f t="shared" si="3"/>
        <v/>
      </c>
      <c r="H45" s="33"/>
      <c r="I45" s="33"/>
      <c r="J45" s="1"/>
      <c r="K45" s="1"/>
      <c r="L45" s="37" t="str">
        <f t="shared" ca="1" si="11"/>
        <v/>
      </c>
      <c r="N45" s="13" t="str">
        <f t="shared" ca="1" si="8"/>
        <v/>
      </c>
      <c r="O45" s="13" t="str">
        <f ca="1">IF($B45&lt;&gt;"",IF(INDIRECT("高専別学科リスト!"&amp;ADDRESS(MATCH($B45,高専別学科リスト!B:B,0),3))&lt;10,"0"&amp;INDIRECT("高専別学科リスト!"&amp;ADDRESS(MATCH($B45,高専別学科リスト!B:B,0),3)),INDIRECT("高専別学科リスト!"&amp;ADDRESS(MATCH($B45,高専別学科リスト!B:B,0),3))),"")</f>
        <v/>
      </c>
      <c r="P45" t="str">
        <f t="shared" ca="1" si="9"/>
        <v/>
      </c>
      <c r="Q45" t="str">
        <f t="shared" ca="1" si="10"/>
        <v/>
      </c>
      <c r="R45" t="str">
        <f t="shared" si="5"/>
        <v/>
      </c>
      <c r="S45" s="13" t="str">
        <f t="shared" si="6"/>
        <v/>
      </c>
      <c r="T45" t="str">
        <f t="shared" si="7"/>
        <v/>
      </c>
    </row>
    <row r="46" spans="1:20">
      <c r="A46" s="1"/>
      <c r="B46" s="1"/>
      <c r="C46" s="40"/>
      <c r="D46" s="1"/>
      <c r="E46" s="33"/>
      <c r="F46" s="33"/>
      <c r="G46" s="34" t="str">
        <f t="shared" si="3"/>
        <v/>
      </c>
      <c r="H46" s="33"/>
      <c r="I46" s="33"/>
      <c r="J46" s="1"/>
      <c r="K46" s="1"/>
      <c r="L46" s="37" t="str">
        <f t="shared" ca="1" si="11"/>
        <v/>
      </c>
      <c r="N46" s="13" t="str">
        <f t="shared" ca="1" si="8"/>
        <v/>
      </c>
      <c r="O46" s="13" t="str">
        <f ca="1">IF($B46&lt;&gt;"",IF(INDIRECT("高専別学科リスト!"&amp;ADDRESS(MATCH($B46,高専別学科リスト!B:B,0),3))&lt;10,"0"&amp;INDIRECT("高専別学科リスト!"&amp;ADDRESS(MATCH($B46,高専別学科リスト!B:B,0),3)),INDIRECT("高専別学科リスト!"&amp;ADDRESS(MATCH($B46,高専別学科リスト!B:B,0),3))),"")</f>
        <v/>
      </c>
      <c r="P46" t="str">
        <f t="shared" ca="1" si="9"/>
        <v/>
      </c>
      <c r="Q46" t="str">
        <f t="shared" ca="1" si="10"/>
        <v/>
      </c>
      <c r="R46" t="str">
        <f t="shared" si="5"/>
        <v/>
      </c>
      <c r="S46" s="13" t="str">
        <f t="shared" si="6"/>
        <v/>
      </c>
      <c r="T46" t="str">
        <f t="shared" si="7"/>
        <v/>
      </c>
    </row>
    <row r="47" spans="1:20">
      <c r="A47" s="1"/>
      <c r="B47" s="1"/>
      <c r="C47" s="40"/>
      <c r="D47" s="1"/>
      <c r="E47" s="33"/>
      <c r="F47" s="33"/>
      <c r="G47" s="34" t="str">
        <f t="shared" si="3"/>
        <v/>
      </c>
      <c r="H47" s="33"/>
      <c r="I47" s="33"/>
      <c r="J47" s="1"/>
      <c r="K47" s="1"/>
      <c r="L47" s="37" t="str">
        <f t="shared" ca="1" si="11"/>
        <v/>
      </c>
      <c r="N47" s="13" t="str">
        <f t="shared" ca="1" si="8"/>
        <v/>
      </c>
      <c r="O47" s="13" t="str">
        <f ca="1">IF($B47&lt;&gt;"",IF(INDIRECT("高専別学科リスト!"&amp;ADDRESS(MATCH($B47,高専別学科リスト!B:B,0),3))&lt;10,"0"&amp;INDIRECT("高専別学科リスト!"&amp;ADDRESS(MATCH($B47,高専別学科リスト!B:B,0),3)),INDIRECT("高専別学科リスト!"&amp;ADDRESS(MATCH($B47,高専別学科リスト!B:B,0),3))),"")</f>
        <v/>
      </c>
      <c r="P47" t="str">
        <f t="shared" ca="1" si="9"/>
        <v/>
      </c>
      <c r="Q47" t="str">
        <f t="shared" ca="1" si="10"/>
        <v/>
      </c>
      <c r="R47" t="str">
        <f t="shared" si="5"/>
        <v/>
      </c>
      <c r="S47" s="13" t="str">
        <f t="shared" si="6"/>
        <v/>
      </c>
      <c r="T47" t="str">
        <f t="shared" si="7"/>
        <v/>
      </c>
    </row>
    <row r="48" spans="1:20">
      <c r="A48" s="1"/>
      <c r="B48" s="1"/>
      <c r="C48" s="40"/>
      <c r="D48" s="1"/>
      <c r="E48" s="33"/>
      <c r="F48" s="33"/>
      <c r="G48" s="34" t="str">
        <f t="shared" si="3"/>
        <v/>
      </c>
      <c r="H48" s="33"/>
      <c r="I48" s="33"/>
      <c r="J48" s="1"/>
      <c r="K48" s="1"/>
      <c r="L48" s="37" t="str">
        <f t="shared" ca="1" si="11"/>
        <v/>
      </c>
      <c r="N48" s="13" t="str">
        <f t="shared" ca="1" si="8"/>
        <v/>
      </c>
      <c r="O48" s="13" t="str">
        <f ca="1">IF($B48&lt;&gt;"",IF(INDIRECT("高専別学科リスト!"&amp;ADDRESS(MATCH($B48,高専別学科リスト!B:B,0),3))&lt;10,"0"&amp;INDIRECT("高専別学科リスト!"&amp;ADDRESS(MATCH($B48,高専別学科リスト!B:B,0),3)),INDIRECT("高専別学科リスト!"&amp;ADDRESS(MATCH($B48,高専別学科リスト!B:B,0),3))),"")</f>
        <v/>
      </c>
      <c r="P48" t="str">
        <f t="shared" ca="1" si="9"/>
        <v/>
      </c>
      <c r="Q48" t="str">
        <f t="shared" ca="1" si="10"/>
        <v/>
      </c>
      <c r="R48" t="str">
        <f t="shared" si="5"/>
        <v/>
      </c>
      <c r="S48" s="13" t="str">
        <f t="shared" si="6"/>
        <v/>
      </c>
      <c r="T48" t="str">
        <f t="shared" si="7"/>
        <v/>
      </c>
    </row>
    <row r="49" spans="1:20">
      <c r="A49" s="1"/>
      <c r="B49" s="1"/>
      <c r="C49" s="40"/>
      <c r="D49" s="1"/>
      <c r="E49" s="33"/>
      <c r="F49" s="33"/>
      <c r="G49" s="34" t="str">
        <f t="shared" si="3"/>
        <v/>
      </c>
      <c r="H49" s="33"/>
      <c r="I49" s="33"/>
      <c r="J49" s="1"/>
      <c r="K49" s="1"/>
      <c r="L49" s="37" t="str">
        <f t="shared" ca="1" si="11"/>
        <v/>
      </c>
      <c r="N49" s="13" t="str">
        <f t="shared" ca="1" si="8"/>
        <v/>
      </c>
      <c r="O49" s="13" t="str">
        <f ca="1">IF($B49&lt;&gt;"",IF(INDIRECT("高専別学科リスト!"&amp;ADDRESS(MATCH($B49,高専別学科リスト!B:B,0),3))&lt;10,"0"&amp;INDIRECT("高専別学科リスト!"&amp;ADDRESS(MATCH($B49,高専別学科リスト!B:B,0),3)),INDIRECT("高専別学科リスト!"&amp;ADDRESS(MATCH($B49,高専別学科リスト!B:B,0),3))),"")</f>
        <v/>
      </c>
      <c r="P49" t="str">
        <f t="shared" ca="1" si="9"/>
        <v/>
      </c>
      <c r="Q49" t="str">
        <f t="shared" ca="1" si="10"/>
        <v/>
      </c>
      <c r="R49" t="str">
        <f t="shared" si="5"/>
        <v/>
      </c>
      <c r="S49" s="13" t="str">
        <f t="shared" si="6"/>
        <v/>
      </c>
      <c r="T49" t="str">
        <f t="shared" si="7"/>
        <v/>
      </c>
    </row>
    <row r="50" spans="1:20">
      <c r="A50" s="1"/>
      <c r="B50" s="1"/>
      <c r="C50" s="40"/>
      <c r="D50" s="1"/>
      <c r="E50" s="33"/>
      <c r="F50" s="33"/>
      <c r="G50" s="34" t="str">
        <f t="shared" si="3"/>
        <v/>
      </c>
      <c r="H50" s="33"/>
      <c r="I50" s="33"/>
      <c r="J50" s="1"/>
      <c r="K50" s="1"/>
      <c r="L50" s="37" t="str">
        <f t="shared" ca="1" si="11"/>
        <v/>
      </c>
      <c r="N50" s="13" t="str">
        <f t="shared" ca="1" si="8"/>
        <v/>
      </c>
      <c r="O50" s="13" t="str">
        <f ca="1">IF($B50&lt;&gt;"",IF(INDIRECT("高専別学科リスト!"&amp;ADDRESS(MATCH($B50,高専別学科リスト!B:B,0),3))&lt;10,"0"&amp;INDIRECT("高専別学科リスト!"&amp;ADDRESS(MATCH($B50,高専別学科リスト!B:B,0),3)),INDIRECT("高専別学科リスト!"&amp;ADDRESS(MATCH($B50,高専別学科リスト!B:B,0),3))),"")</f>
        <v/>
      </c>
      <c r="P50" t="str">
        <f t="shared" ca="1" si="9"/>
        <v/>
      </c>
      <c r="Q50" t="str">
        <f t="shared" ca="1" si="10"/>
        <v/>
      </c>
      <c r="R50" t="str">
        <f t="shared" si="5"/>
        <v/>
      </c>
      <c r="S50" s="13" t="str">
        <f t="shared" si="6"/>
        <v/>
      </c>
      <c r="T50" t="str">
        <f t="shared" si="7"/>
        <v/>
      </c>
    </row>
    <row r="51" spans="1:20">
      <c r="A51" s="1"/>
      <c r="B51" s="1"/>
      <c r="C51" s="40"/>
      <c r="D51" s="1"/>
      <c r="E51" s="33"/>
      <c r="F51" s="33"/>
      <c r="G51" s="34" t="str">
        <f t="shared" si="3"/>
        <v/>
      </c>
      <c r="H51" s="33"/>
      <c r="I51" s="33"/>
      <c r="J51" s="1"/>
      <c r="K51" s="1"/>
      <c r="L51" s="37" t="str">
        <f t="shared" ca="1" si="11"/>
        <v/>
      </c>
      <c r="N51" s="13" t="str">
        <f t="shared" ca="1" si="8"/>
        <v/>
      </c>
      <c r="O51" s="13" t="str">
        <f ca="1">IF($B51&lt;&gt;"",IF(INDIRECT("高専別学科リスト!"&amp;ADDRESS(MATCH($B51,高専別学科リスト!B:B,0),3))&lt;10,"0"&amp;INDIRECT("高専別学科リスト!"&amp;ADDRESS(MATCH($B51,高専別学科リスト!B:B,0),3)),INDIRECT("高専別学科リスト!"&amp;ADDRESS(MATCH($B51,高専別学科リスト!B:B,0),3))),"")</f>
        <v/>
      </c>
      <c r="P51" t="str">
        <f t="shared" ca="1" si="9"/>
        <v/>
      </c>
      <c r="Q51" t="str">
        <f t="shared" ca="1" si="10"/>
        <v/>
      </c>
      <c r="R51" t="str">
        <f t="shared" si="5"/>
        <v/>
      </c>
      <c r="S51" s="13" t="str">
        <f t="shared" si="6"/>
        <v/>
      </c>
      <c r="T51" t="str">
        <f t="shared" si="7"/>
        <v/>
      </c>
    </row>
    <row r="52" spans="1:20">
      <c r="A52" s="1"/>
      <c r="B52" s="1"/>
      <c r="C52" s="40"/>
      <c r="D52" s="1"/>
      <c r="E52" s="33"/>
      <c r="F52" s="33"/>
      <c r="G52" s="34" t="str">
        <f t="shared" si="3"/>
        <v/>
      </c>
      <c r="H52" s="33"/>
      <c r="I52" s="33"/>
      <c r="J52" s="1"/>
      <c r="K52" s="1"/>
      <c r="L52" s="37" t="str">
        <f t="shared" ca="1" si="11"/>
        <v/>
      </c>
      <c r="N52" s="13" t="str">
        <f t="shared" ca="1" si="8"/>
        <v/>
      </c>
      <c r="O52" s="13" t="str">
        <f ca="1">IF($B52&lt;&gt;"",IF(INDIRECT("高専別学科リスト!"&amp;ADDRESS(MATCH($B52,高専別学科リスト!B:B,0),3))&lt;10,"0"&amp;INDIRECT("高専別学科リスト!"&amp;ADDRESS(MATCH($B52,高専別学科リスト!B:B,0),3)),INDIRECT("高専別学科リスト!"&amp;ADDRESS(MATCH($B52,高専別学科リスト!B:B,0),3))),"")</f>
        <v/>
      </c>
      <c r="P52" t="str">
        <f t="shared" ca="1" si="9"/>
        <v/>
      </c>
      <c r="Q52" t="str">
        <f t="shared" ca="1" si="10"/>
        <v/>
      </c>
      <c r="R52" t="str">
        <f t="shared" si="5"/>
        <v/>
      </c>
      <c r="S52" s="13" t="str">
        <f t="shared" si="6"/>
        <v/>
      </c>
      <c r="T52" t="str">
        <f t="shared" si="7"/>
        <v/>
      </c>
    </row>
    <row r="53" spans="1:20">
      <c r="A53" s="1"/>
      <c r="B53" s="1"/>
      <c r="C53" s="40"/>
      <c r="D53" s="1"/>
      <c r="E53" s="33"/>
      <c r="F53" s="33"/>
      <c r="G53" s="34" t="str">
        <f t="shared" si="3"/>
        <v/>
      </c>
      <c r="H53" s="33"/>
      <c r="I53" s="33"/>
      <c r="J53" s="1"/>
      <c r="K53" s="1"/>
      <c r="L53" s="37" t="str">
        <f t="shared" ca="1" si="11"/>
        <v/>
      </c>
      <c r="N53" s="13" t="str">
        <f t="shared" ca="1" si="8"/>
        <v/>
      </c>
      <c r="O53" s="13" t="str">
        <f ca="1">IF($B53&lt;&gt;"",IF(INDIRECT("高専別学科リスト!"&amp;ADDRESS(MATCH($B53,高専別学科リスト!B:B,0),3))&lt;10,"0"&amp;INDIRECT("高専別学科リスト!"&amp;ADDRESS(MATCH($B53,高専別学科リスト!B:B,0),3)),INDIRECT("高専別学科リスト!"&amp;ADDRESS(MATCH($B53,高専別学科リスト!B:B,0),3))),"")</f>
        <v/>
      </c>
      <c r="P53" t="str">
        <f t="shared" ca="1" si="9"/>
        <v/>
      </c>
      <c r="Q53" t="str">
        <f t="shared" ca="1" si="10"/>
        <v/>
      </c>
      <c r="R53" t="str">
        <f t="shared" si="5"/>
        <v/>
      </c>
      <c r="S53" s="13" t="str">
        <f t="shared" si="6"/>
        <v/>
      </c>
      <c r="T53" t="str">
        <f t="shared" si="7"/>
        <v/>
      </c>
    </row>
    <row r="54" spans="1:20">
      <c r="A54" s="1"/>
      <c r="B54" s="1"/>
      <c r="C54" s="40"/>
      <c r="D54" s="1"/>
      <c r="E54" s="33"/>
      <c r="F54" s="33"/>
      <c r="G54" s="34" t="str">
        <f t="shared" si="3"/>
        <v/>
      </c>
      <c r="H54" s="33"/>
      <c r="I54" s="33"/>
      <c r="J54" s="1"/>
      <c r="K54" s="1"/>
      <c r="L54" s="37" t="str">
        <f t="shared" ca="1" si="11"/>
        <v/>
      </c>
      <c r="N54" s="13" t="str">
        <f t="shared" ca="1" si="8"/>
        <v/>
      </c>
      <c r="O54" s="13" t="str">
        <f ca="1">IF($B54&lt;&gt;"",IF(INDIRECT("高専別学科リスト!"&amp;ADDRESS(MATCH($B54,高専別学科リスト!B:B,0),3))&lt;10,"0"&amp;INDIRECT("高専別学科リスト!"&amp;ADDRESS(MATCH($B54,高専別学科リスト!B:B,0),3)),INDIRECT("高専別学科リスト!"&amp;ADDRESS(MATCH($B54,高専別学科リスト!B:B,0),3))),"")</f>
        <v/>
      </c>
      <c r="P54" t="str">
        <f t="shared" ca="1" si="9"/>
        <v/>
      </c>
      <c r="Q54" t="str">
        <f t="shared" ca="1" si="10"/>
        <v/>
      </c>
      <c r="R54" t="str">
        <f t="shared" si="5"/>
        <v/>
      </c>
      <c r="S54" s="13" t="str">
        <f t="shared" si="6"/>
        <v/>
      </c>
      <c r="T54" t="str">
        <f t="shared" si="7"/>
        <v/>
      </c>
    </row>
    <row r="55" spans="1:20">
      <c r="A55" s="1"/>
      <c r="B55" s="1"/>
      <c r="C55" s="40"/>
      <c r="D55" s="1"/>
      <c r="E55" s="33"/>
      <c r="F55" s="33"/>
      <c r="G55" s="34" t="str">
        <f t="shared" si="3"/>
        <v/>
      </c>
      <c r="H55" s="33"/>
      <c r="I55" s="33"/>
      <c r="J55" s="1"/>
      <c r="K55" s="1"/>
      <c r="L55" s="37" t="str">
        <f t="shared" ca="1" si="11"/>
        <v/>
      </c>
      <c r="N55" s="13" t="str">
        <f t="shared" ca="1" si="8"/>
        <v/>
      </c>
      <c r="O55" s="13" t="str">
        <f ca="1">IF($B55&lt;&gt;"",IF(INDIRECT("高専別学科リスト!"&amp;ADDRESS(MATCH($B55,高専別学科リスト!B:B,0),3))&lt;10,"0"&amp;INDIRECT("高専別学科リスト!"&amp;ADDRESS(MATCH($B55,高専別学科リスト!B:B,0),3)),INDIRECT("高専別学科リスト!"&amp;ADDRESS(MATCH($B55,高専別学科リスト!B:B,0),3))),"")</f>
        <v/>
      </c>
      <c r="P55" t="str">
        <f t="shared" ca="1" si="9"/>
        <v/>
      </c>
      <c r="Q55" t="str">
        <f t="shared" ca="1" si="10"/>
        <v/>
      </c>
      <c r="R55" t="str">
        <f t="shared" si="5"/>
        <v/>
      </c>
      <c r="S55" s="13" t="str">
        <f t="shared" si="6"/>
        <v/>
      </c>
      <c r="T55" t="str">
        <f t="shared" si="7"/>
        <v/>
      </c>
    </row>
    <row r="56" spans="1:20">
      <c r="A56" s="1"/>
      <c r="B56" s="1"/>
      <c r="C56" s="40"/>
      <c r="D56" s="1"/>
      <c r="E56" s="33"/>
      <c r="F56" s="33"/>
      <c r="G56" s="34" t="str">
        <f t="shared" si="3"/>
        <v/>
      </c>
      <c r="H56" s="33"/>
      <c r="I56" s="33"/>
      <c r="J56" s="1"/>
      <c r="K56" s="1"/>
      <c r="L56" s="37" t="str">
        <f t="shared" ca="1" si="11"/>
        <v/>
      </c>
      <c r="N56" s="13" t="str">
        <f t="shared" ca="1" si="8"/>
        <v/>
      </c>
      <c r="O56" s="13" t="str">
        <f ca="1">IF($B56&lt;&gt;"",IF(INDIRECT("高専別学科リスト!"&amp;ADDRESS(MATCH($B56,高専別学科リスト!B:B,0),3))&lt;10,"0"&amp;INDIRECT("高専別学科リスト!"&amp;ADDRESS(MATCH($B56,高専別学科リスト!B:B,0),3)),INDIRECT("高専別学科リスト!"&amp;ADDRESS(MATCH($B56,高専別学科リスト!B:B,0),3))),"")</f>
        <v/>
      </c>
      <c r="P56" t="str">
        <f t="shared" ca="1" si="9"/>
        <v/>
      </c>
      <c r="Q56" t="str">
        <f t="shared" ca="1" si="10"/>
        <v/>
      </c>
      <c r="R56" t="str">
        <f t="shared" si="5"/>
        <v/>
      </c>
      <c r="S56" s="13" t="str">
        <f t="shared" si="6"/>
        <v/>
      </c>
      <c r="T56" t="str">
        <f t="shared" si="7"/>
        <v/>
      </c>
    </row>
    <row r="57" spans="1:20">
      <c r="A57" s="1"/>
      <c r="B57" s="1"/>
      <c r="C57" s="40"/>
      <c r="D57" s="1"/>
      <c r="E57" s="33"/>
      <c r="F57" s="33"/>
      <c r="G57" s="34" t="str">
        <f t="shared" si="3"/>
        <v/>
      </c>
      <c r="H57" s="33"/>
      <c r="I57" s="33"/>
      <c r="J57" s="1"/>
      <c r="K57" s="1"/>
      <c r="L57" s="37" t="str">
        <f t="shared" ca="1" si="11"/>
        <v/>
      </c>
      <c r="N57" s="13" t="str">
        <f t="shared" ca="1" si="8"/>
        <v/>
      </c>
      <c r="O57" s="13" t="str">
        <f ca="1">IF($B57&lt;&gt;"",IF(INDIRECT("高専別学科リスト!"&amp;ADDRESS(MATCH($B57,高専別学科リスト!B:B,0),3))&lt;10,"0"&amp;INDIRECT("高専別学科リスト!"&amp;ADDRESS(MATCH($B57,高専別学科リスト!B:B,0),3)),INDIRECT("高専別学科リスト!"&amp;ADDRESS(MATCH($B57,高専別学科リスト!B:B,0),3))),"")</f>
        <v/>
      </c>
      <c r="P57" t="str">
        <f t="shared" ca="1" si="9"/>
        <v/>
      </c>
      <c r="Q57" t="str">
        <f t="shared" ca="1" si="10"/>
        <v/>
      </c>
      <c r="R57" t="str">
        <f t="shared" si="5"/>
        <v/>
      </c>
      <c r="S57" s="13" t="str">
        <f t="shared" si="6"/>
        <v/>
      </c>
      <c r="T57" t="str">
        <f t="shared" si="7"/>
        <v/>
      </c>
    </row>
    <row r="58" spans="1:20">
      <c r="A58" s="1"/>
      <c r="B58" s="1"/>
      <c r="C58" s="40"/>
      <c r="D58" s="1"/>
      <c r="E58" s="33"/>
      <c r="F58" s="33"/>
      <c r="G58" s="34" t="str">
        <f t="shared" si="3"/>
        <v/>
      </c>
      <c r="H58" s="33"/>
      <c r="I58" s="33"/>
      <c r="J58" s="1"/>
      <c r="K58" s="1"/>
      <c r="L58" s="37" t="str">
        <f t="shared" ca="1" si="11"/>
        <v/>
      </c>
      <c r="N58" s="13" t="str">
        <f t="shared" ca="1" si="8"/>
        <v/>
      </c>
      <c r="O58" s="13" t="str">
        <f ca="1">IF($B58&lt;&gt;"",IF(INDIRECT("高専別学科リスト!"&amp;ADDRESS(MATCH($B58,高専別学科リスト!B:B,0),3))&lt;10,"0"&amp;INDIRECT("高専別学科リスト!"&amp;ADDRESS(MATCH($B58,高専別学科リスト!B:B,0),3)),INDIRECT("高専別学科リスト!"&amp;ADDRESS(MATCH($B58,高専別学科リスト!B:B,0),3))),"")</f>
        <v/>
      </c>
      <c r="P58" t="str">
        <f t="shared" ca="1" si="9"/>
        <v/>
      </c>
      <c r="Q58" t="str">
        <f t="shared" ca="1" si="10"/>
        <v/>
      </c>
      <c r="R58" t="str">
        <f t="shared" si="5"/>
        <v/>
      </c>
      <c r="S58" s="13" t="str">
        <f t="shared" si="6"/>
        <v/>
      </c>
      <c r="T58" t="str">
        <f t="shared" si="7"/>
        <v/>
      </c>
    </row>
    <row r="59" spans="1:20">
      <c r="A59" s="1"/>
      <c r="B59" s="1"/>
      <c r="C59" s="40"/>
      <c r="D59" s="1"/>
      <c r="E59" s="33"/>
      <c r="F59" s="33"/>
      <c r="G59" s="34" t="str">
        <f t="shared" si="3"/>
        <v/>
      </c>
      <c r="H59" s="33"/>
      <c r="I59" s="33"/>
      <c r="J59" s="1"/>
      <c r="K59" s="1"/>
      <c r="L59" s="37" t="str">
        <f t="shared" ca="1" si="11"/>
        <v/>
      </c>
      <c r="N59" s="13" t="str">
        <f t="shared" ca="1" si="8"/>
        <v/>
      </c>
      <c r="O59" s="13" t="str">
        <f ca="1">IF($B59&lt;&gt;"",IF(INDIRECT("高専別学科リスト!"&amp;ADDRESS(MATCH($B59,高専別学科リスト!B:B,0),3))&lt;10,"0"&amp;INDIRECT("高専別学科リスト!"&amp;ADDRESS(MATCH($B59,高専別学科リスト!B:B,0),3)),INDIRECT("高専別学科リスト!"&amp;ADDRESS(MATCH($B59,高専別学科リスト!B:B,0),3))),"")</f>
        <v/>
      </c>
      <c r="P59" t="str">
        <f t="shared" ca="1" si="9"/>
        <v/>
      </c>
      <c r="Q59" t="str">
        <f t="shared" ca="1" si="10"/>
        <v/>
      </c>
      <c r="R59" t="str">
        <f t="shared" si="5"/>
        <v/>
      </c>
      <c r="S59" s="13" t="str">
        <f t="shared" si="6"/>
        <v/>
      </c>
      <c r="T59" t="str">
        <f t="shared" si="7"/>
        <v/>
      </c>
    </row>
    <row r="60" spans="1:20">
      <c r="A60" s="1"/>
      <c r="B60" s="1"/>
      <c r="C60" s="40"/>
      <c r="D60" s="1"/>
      <c r="E60" s="33"/>
      <c r="F60" s="33"/>
      <c r="G60" s="34" t="str">
        <f t="shared" si="3"/>
        <v/>
      </c>
      <c r="H60" s="33"/>
      <c r="I60" s="33"/>
      <c r="J60" s="1"/>
      <c r="K60" s="1"/>
      <c r="L60" s="37" t="str">
        <f t="shared" ca="1" si="11"/>
        <v/>
      </c>
      <c r="N60" s="13" t="str">
        <f t="shared" ca="1" si="8"/>
        <v/>
      </c>
      <c r="O60" s="13" t="str">
        <f ca="1">IF($B60&lt;&gt;"",IF(INDIRECT("高専別学科リスト!"&amp;ADDRESS(MATCH($B60,高専別学科リスト!B:B,0),3))&lt;10,"0"&amp;INDIRECT("高専別学科リスト!"&amp;ADDRESS(MATCH($B60,高専別学科リスト!B:B,0),3)),INDIRECT("高専別学科リスト!"&amp;ADDRESS(MATCH($B60,高専別学科リスト!B:B,0),3))),"")</f>
        <v/>
      </c>
      <c r="P60" t="str">
        <f t="shared" ca="1" si="9"/>
        <v/>
      </c>
      <c r="Q60" t="str">
        <f t="shared" ca="1" si="10"/>
        <v/>
      </c>
      <c r="R60" t="str">
        <f t="shared" si="5"/>
        <v/>
      </c>
      <c r="S60" s="13" t="str">
        <f t="shared" si="6"/>
        <v/>
      </c>
      <c r="T60" t="str">
        <f t="shared" si="7"/>
        <v/>
      </c>
    </row>
    <row r="61" spans="1:20">
      <c r="A61" s="1"/>
      <c r="B61" s="1"/>
      <c r="C61" s="40"/>
      <c r="D61" s="1"/>
      <c r="E61" s="33"/>
      <c r="F61" s="33"/>
      <c r="G61" s="34" t="str">
        <f t="shared" si="3"/>
        <v/>
      </c>
      <c r="H61" s="33"/>
      <c r="I61" s="33"/>
      <c r="J61" s="1"/>
      <c r="K61" s="1"/>
      <c r="L61" s="37" t="str">
        <f t="shared" ca="1" si="11"/>
        <v/>
      </c>
      <c r="N61" s="13" t="str">
        <f t="shared" ca="1" si="8"/>
        <v/>
      </c>
      <c r="O61" s="13" t="str">
        <f ca="1">IF($B61&lt;&gt;"",IF(INDIRECT("高専別学科リスト!"&amp;ADDRESS(MATCH($B61,高専別学科リスト!B:B,0),3))&lt;10,"0"&amp;INDIRECT("高専別学科リスト!"&amp;ADDRESS(MATCH($B61,高専別学科リスト!B:B,0),3)),INDIRECT("高専別学科リスト!"&amp;ADDRESS(MATCH($B61,高専別学科リスト!B:B,0),3))),"")</f>
        <v/>
      </c>
      <c r="P61" t="str">
        <f t="shared" ca="1" si="9"/>
        <v/>
      </c>
      <c r="Q61" t="str">
        <f t="shared" ca="1" si="10"/>
        <v/>
      </c>
      <c r="R61" t="str">
        <f t="shared" si="5"/>
        <v/>
      </c>
      <c r="S61" s="13" t="str">
        <f t="shared" si="6"/>
        <v/>
      </c>
      <c r="T61" t="str">
        <f t="shared" si="7"/>
        <v/>
      </c>
    </row>
    <row r="62" spans="1:20">
      <c r="A62" s="1"/>
      <c r="B62" s="1"/>
      <c r="C62" s="40"/>
      <c r="D62" s="1"/>
      <c r="E62" s="33"/>
      <c r="F62" s="33"/>
      <c r="G62" s="34" t="str">
        <f t="shared" si="3"/>
        <v/>
      </c>
      <c r="H62" s="33"/>
      <c r="I62" s="33"/>
      <c r="J62" s="1"/>
      <c r="K62" s="1"/>
      <c r="L62" s="37" t="str">
        <f t="shared" ca="1" si="11"/>
        <v/>
      </c>
      <c r="N62" s="13" t="str">
        <f t="shared" ca="1" si="8"/>
        <v/>
      </c>
      <c r="O62" s="13" t="str">
        <f ca="1">IF($B62&lt;&gt;"",IF(INDIRECT("高専別学科リスト!"&amp;ADDRESS(MATCH($B62,高専別学科リスト!B:B,0),3))&lt;10,"0"&amp;INDIRECT("高専別学科リスト!"&amp;ADDRESS(MATCH($B62,高専別学科リスト!B:B,0),3)),INDIRECT("高専別学科リスト!"&amp;ADDRESS(MATCH($B62,高専別学科リスト!B:B,0),3))),"")</f>
        <v/>
      </c>
      <c r="P62" t="str">
        <f t="shared" ca="1" si="9"/>
        <v/>
      </c>
      <c r="Q62" t="str">
        <f t="shared" ca="1" si="10"/>
        <v/>
      </c>
      <c r="R62" t="str">
        <f t="shared" si="5"/>
        <v/>
      </c>
      <c r="S62" s="13" t="str">
        <f t="shared" si="6"/>
        <v/>
      </c>
      <c r="T62" t="str">
        <f t="shared" si="7"/>
        <v/>
      </c>
    </row>
    <row r="63" spans="1:20">
      <c r="A63" s="1"/>
      <c r="B63" s="1"/>
      <c r="C63" s="40"/>
      <c r="D63" s="1"/>
      <c r="E63" s="33"/>
      <c r="F63" s="33"/>
      <c r="G63" s="34" t="str">
        <f t="shared" si="3"/>
        <v/>
      </c>
      <c r="H63" s="33"/>
      <c r="I63" s="33"/>
      <c r="J63" s="1"/>
      <c r="K63" s="1"/>
      <c r="L63" s="37" t="str">
        <f t="shared" ca="1" si="11"/>
        <v/>
      </c>
      <c r="N63" s="13" t="str">
        <f t="shared" ca="1" si="8"/>
        <v/>
      </c>
      <c r="O63" s="13" t="str">
        <f ca="1">IF($B63&lt;&gt;"",IF(INDIRECT("高専別学科リスト!"&amp;ADDRESS(MATCH($B63,高専別学科リスト!B:B,0),3))&lt;10,"0"&amp;INDIRECT("高専別学科リスト!"&amp;ADDRESS(MATCH($B63,高専別学科リスト!B:B,0),3)),INDIRECT("高専別学科リスト!"&amp;ADDRESS(MATCH($B63,高専別学科リスト!B:B,0),3))),"")</f>
        <v/>
      </c>
      <c r="P63" t="str">
        <f t="shared" ca="1" si="9"/>
        <v/>
      </c>
      <c r="Q63" t="str">
        <f t="shared" ca="1" si="10"/>
        <v/>
      </c>
      <c r="R63" t="str">
        <f t="shared" si="5"/>
        <v/>
      </c>
      <c r="S63" s="13" t="str">
        <f t="shared" si="6"/>
        <v/>
      </c>
      <c r="T63" t="str">
        <f t="shared" si="7"/>
        <v/>
      </c>
    </row>
    <row r="64" spans="1:20">
      <c r="A64" s="1"/>
      <c r="B64" s="1"/>
      <c r="C64" s="40"/>
      <c r="D64" s="1"/>
      <c r="E64" s="33"/>
      <c r="F64" s="33"/>
      <c r="G64" s="34" t="str">
        <f t="shared" si="3"/>
        <v/>
      </c>
      <c r="H64" s="33"/>
      <c r="I64" s="33"/>
      <c r="J64" s="1"/>
      <c r="K64" s="1"/>
      <c r="L64" s="37" t="str">
        <f t="shared" ca="1" si="11"/>
        <v/>
      </c>
      <c r="N64" s="13" t="str">
        <f t="shared" ca="1" si="8"/>
        <v/>
      </c>
      <c r="O64" s="13" t="str">
        <f ca="1">IF($B64&lt;&gt;"",IF(INDIRECT("高専別学科リスト!"&amp;ADDRESS(MATCH($B64,高専別学科リスト!B:B,0),3))&lt;10,"0"&amp;INDIRECT("高専別学科リスト!"&amp;ADDRESS(MATCH($B64,高専別学科リスト!B:B,0),3)),INDIRECT("高専別学科リスト!"&amp;ADDRESS(MATCH($B64,高専別学科リスト!B:B,0),3))),"")</f>
        <v/>
      </c>
      <c r="P64" t="str">
        <f t="shared" ca="1" si="9"/>
        <v/>
      </c>
      <c r="Q64" t="str">
        <f t="shared" ca="1" si="10"/>
        <v/>
      </c>
      <c r="R64" t="str">
        <f t="shared" si="5"/>
        <v/>
      </c>
      <c r="S64" s="13" t="str">
        <f t="shared" si="6"/>
        <v/>
      </c>
      <c r="T64" t="str">
        <f t="shared" si="7"/>
        <v/>
      </c>
    </row>
    <row r="65" spans="1:20">
      <c r="A65" s="1"/>
      <c r="B65" s="1"/>
      <c r="C65" s="40"/>
      <c r="D65" s="1"/>
      <c r="E65" s="33"/>
      <c r="F65" s="33"/>
      <c r="G65" s="34" t="str">
        <f t="shared" si="3"/>
        <v/>
      </c>
      <c r="H65" s="33"/>
      <c r="I65" s="33"/>
      <c r="J65" s="1"/>
      <c r="K65" s="1"/>
      <c r="L65" s="37" t="str">
        <f t="shared" ca="1" si="11"/>
        <v/>
      </c>
      <c r="N65" s="13" t="str">
        <f t="shared" ca="1" si="8"/>
        <v/>
      </c>
      <c r="O65" s="13" t="str">
        <f ca="1">IF($B65&lt;&gt;"",IF(INDIRECT("高専別学科リスト!"&amp;ADDRESS(MATCH($B65,高専別学科リスト!B:B,0),3))&lt;10,"0"&amp;INDIRECT("高専別学科リスト!"&amp;ADDRESS(MATCH($B65,高専別学科リスト!B:B,0),3)),INDIRECT("高専別学科リスト!"&amp;ADDRESS(MATCH($B65,高専別学科リスト!B:B,0),3))),"")</f>
        <v/>
      </c>
      <c r="P65" t="str">
        <f t="shared" ca="1" si="9"/>
        <v/>
      </c>
      <c r="Q65" t="str">
        <f t="shared" ca="1" si="10"/>
        <v/>
      </c>
      <c r="R65" t="str">
        <f t="shared" si="5"/>
        <v/>
      </c>
      <c r="S65" s="13" t="str">
        <f t="shared" si="6"/>
        <v/>
      </c>
      <c r="T65" t="str">
        <f t="shared" si="7"/>
        <v/>
      </c>
    </row>
    <row r="66" spans="1:20">
      <c r="A66" s="1"/>
      <c r="B66" s="1"/>
      <c r="C66" s="40"/>
      <c r="D66" s="1"/>
      <c r="E66" s="33"/>
      <c r="F66" s="33"/>
      <c r="G66" s="34" t="str">
        <f t="shared" si="3"/>
        <v/>
      </c>
      <c r="H66" s="33"/>
      <c r="I66" s="33"/>
      <c r="J66" s="1"/>
      <c r="K66" s="1"/>
      <c r="L66" s="37" t="str">
        <f t="shared" ca="1" si="11"/>
        <v/>
      </c>
      <c r="N66" s="13" t="str">
        <f t="shared" ca="1" si="8"/>
        <v/>
      </c>
      <c r="O66" s="13" t="str">
        <f ca="1">IF($B66&lt;&gt;"",IF(INDIRECT("高専別学科リスト!"&amp;ADDRESS(MATCH($B66,高専別学科リスト!B:B,0),3))&lt;10,"0"&amp;INDIRECT("高専別学科リスト!"&amp;ADDRESS(MATCH($B66,高専別学科リスト!B:B,0),3)),INDIRECT("高専別学科リスト!"&amp;ADDRESS(MATCH($B66,高専別学科リスト!B:B,0),3))),"")</f>
        <v/>
      </c>
      <c r="P66" t="str">
        <f t="shared" ca="1" si="9"/>
        <v/>
      </c>
      <c r="Q66" t="str">
        <f t="shared" ca="1" si="10"/>
        <v/>
      </c>
      <c r="R66" t="str">
        <f t="shared" si="5"/>
        <v/>
      </c>
      <c r="S66" s="13" t="str">
        <f t="shared" si="6"/>
        <v/>
      </c>
      <c r="T66" t="str">
        <f t="shared" si="7"/>
        <v/>
      </c>
    </row>
    <row r="67" spans="1:20">
      <c r="A67" s="1"/>
      <c r="B67" s="1"/>
      <c r="C67" s="40"/>
      <c r="D67" s="1"/>
      <c r="E67" s="33"/>
      <c r="F67" s="33"/>
      <c r="G67" s="34" t="str">
        <f t="shared" si="3"/>
        <v/>
      </c>
      <c r="H67" s="33"/>
      <c r="I67" s="33"/>
      <c r="J67" s="1"/>
      <c r="K67" s="1"/>
      <c r="L67" s="37" t="str">
        <f t="shared" ref="L67:L100" ca="1" si="12">N67&amp;P67&amp;Q67&amp;R67&amp;S67&amp;T67</f>
        <v/>
      </c>
      <c r="N67" s="13" t="str">
        <f t="shared" ref="N67:N102" ca="1" si="13">IF($A67&lt;&gt;"",IF(INDIRECT("リスト!"&amp;ADDRESS(MATCH($A67,学校名,0)+1,COLUMN(学校名)+1))&lt;10,"0"&amp;INDIRECT("リスト!"&amp;ADDRESS(MATCH($A67,学校名,0)+1,COLUMN(学校名)+1)),INDIRECT("リスト!"&amp;ADDRESS(MATCH($A67,学校名,0)+1,COLUMN(学校名)+1))),"")</f>
        <v/>
      </c>
      <c r="O67" s="13" t="str">
        <f ca="1">IF($B67&lt;&gt;"",IF(INDIRECT("高専別学科リスト!"&amp;ADDRESS(MATCH($B67,高専別学科リスト!B:B,0),3))&lt;10,"0"&amp;INDIRECT("高専別学科リスト!"&amp;ADDRESS(MATCH($B67,高専別学科リスト!B:B,0),3)),INDIRECT("高専別学科リスト!"&amp;ADDRESS(MATCH($B67,高専別学科リスト!B:B,0),3))),"")</f>
        <v/>
      </c>
      <c r="P67" t="str">
        <f t="shared" ref="P67:P102" ca="1" si="14">IF($A67&lt;&gt;"",INDIRECT("リスト!"&amp;ADDRESS(MATCH($H67,分類,0)+1,COLUMN(分類)+1)),"")</f>
        <v/>
      </c>
      <c r="Q67" t="str">
        <f t="shared" ref="Q67:Q102" ca="1" si="15">IF($A67&lt;&gt;"",INDIRECT("リスト!"&amp;ADDRESS(MATCH($D67,学年,0)+1,COLUMN(学年)+1)),"")</f>
        <v/>
      </c>
      <c r="R67" t="str">
        <f t="shared" si="5"/>
        <v/>
      </c>
      <c r="S67" s="13" t="str">
        <f t="shared" si="6"/>
        <v/>
      </c>
      <c r="T67" t="str">
        <f t="shared" si="7"/>
        <v/>
      </c>
    </row>
    <row r="68" spans="1:20">
      <c r="A68" s="1"/>
      <c r="B68" s="1"/>
      <c r="C68" s="40"/>
      <c r="D68" s="1"/>
      <c r="E68" s="33"/>
      <c r="F68" s="33"/>
      <c r="G68" s="34" t="str">
        <f t="shared" ref="G68:G102" si="16">IF($A68&lt;&gt;"",ROW()-1,"")</f>
        <v/>
      </c>
      <c r="H68" s="33"/>
      <c r="I68" s="33"/>
      <c r="J68" s="1"/>
      <c r="K68" s="1"/>
      <c r="L68" s="37" t="str">
        <f t="shared" ca="1" si="12"/>
        <v/>
      </c>
      <c r="N68" s="13" t="str">
        <f t="shared" ca="1" si="13"/>
        <v/>
      </c>
      <c r="O68" s="13" t="str">
        <f ca="1">IF($B68&lt;&gt;"",IF(INDIRECT("高専別学科リスト!"&amp;ADDRESS(MATCH($B68,高専別学科リスト!B:B,0),3))&lt;10,"0"&amp;INDIRECT("高専別学科リスト!"&amp;ADDRESS(MATCH($B68,高専別学科リスト!B:B,0),3)),INDIRECT("高専別学科リスト!"&amp;ADDRESS(MATCH($B68,高専別学科リスト!B:B,0),3))),"")</f>
        <v/>
      </c>
      <c r="P68" t="str">
        <f t="shared" ca="1" si="14"/>
        <v/>
      </c>
      <c r="Q68" t="str">
        <f t="shared" ca="1" si="15"/>
        <v/>
      </c>
      <c r="R68" t="str">
        <f t="shared" ref="R68:R102" si="17">IF($A68&lt;&gt;"",$E68,"")</f>
        <v/>
      </c>
      <c r="S68" s="13" t="str">
        <f t="shared" ref="S68:S102" si="18">IF($G68&lt;10,"0"&amp;$G68,$G68)</f>
        <v/>
      </c>
      <c r="T68" t="str">
        <f t="shared" ref="T68:T100" si="19">IF($A68&lt;&gt;"","【"&amp;$C68&amp;"】","")</f>
        <v/>
      </c>
    </row>
    <row r="69" spans="1:20">
      <c r="A69" s="1"/>
      <c r="B69" s="1"/>
      <c r="C69" s="40"/>
      <c r="D69" s="1"/>
      <c r="E69" s="33"/>
      <c r="F69" s="33"/>
      <c r="G69" s="34" t="str">
        <f t="shared" si="16"/>
        <v/>
      </c>
      <c r="H69" s="33"/>
      <c r="I69" s="33"/>
      <c r="J69" s="1"/>
      <c r="K69" s="1"/>
      <c r="L69" s="37" t="str">
        <f t="shared" ca="1" si="12"/>
        <v/>
      </c>
      <c r="N69" s="13" t="str">
        <f t="shared" ca="1" si="13"/>
        <v/>
      </c>
      <c r="O69" s="13" t="str">
        <f ca="1">IF($B69&lt;&gt;"",IF(INDIRECT("高専別学科リスト!"&amp;ADDRESS(MATCH($B69,高専別学科リスト!B:B,0),3))&lt;10,"0"&amp;INDIRECT("高専別学科リスト!"&amp;ADDRESS(MATCH($B69,高専別学科リスト!B:B,0),3)),INDIRECT("高専別学科リスト!"&amp;ADDRESS(MATCH($B69,高専別学科リスト!B:B,0),3))),"")</f>
        <v/>
      </c>
      <c r="P69" t="str">
        <f t="shared" ca="1" si="14"/>
        <v/>
      </c>
      <c r="Q69" t="str">
        <f t="shared" ca="1" si="15"/>
        <v/>
      </c>
      <c r="R69" t="str">
        <f t="shared" si="17"/>
        <v/>
      </c>
      <c r="S69" s="13" t="str">
        <f t="shared" si="18"/>
        <v/>
      </c>
      <c r="T69" t="str">
        <f t="shared" si="19"/>
        <v/>
      </c>
    </row>
    <row r="70" spans="1:20">
      <c r="A70" s="1"/>
      <c r="B70" s="1"/>
      <c r="C70" s="40"/>
      <c r="D70" s="1"/>
      <c r="E70" s="33"/>
      <c r="F70" s="33"/>
      <c r="G70" s="34" t="str">
        <f t="shared" si="16"/>
        <v/>
      </c>
      <c r="H70" s="33"/>
      <c r="I70" s="33"/>
      <c r="J70" s="1"/>
      <c r="K70" s="1"/>
      <c r="L70" s="37" t="str">
        <f t="shared" ca="1" si="12"/>
        <v/>
      </c>
      <c r="N70" s="13" t="str">
        <f t="shared" ca="1" si="13"/>
        <v/>
      </c>
      <c r="O70" s="13" t="str">
        <f ca="1">IF($B70&lt;&gt;"",IF(INDIRECT("高専別学科リスト!"&amp;ADDRESS(MATCH($B70,高専別学科リスト!B:B,0),3))&lt;10,"0"&amp;INDIRECT("高専別学科リスト!"&amp;ADDRESS(MATCH($B70,高専別学科リスト!B:B,0),3)),INDIRECT("高専別学科リスト!"&amp;ADDRESS(MATCH($B70,高専別学科リスト!B:B,0),3))),"")</f>
        <v/>
      </c>
      <c r="P70" t="str">
        <f t="shared" ca="1" si="14"/>
        <v/>
      </c>
      <c r="Q70" t="str">
        <f t="shared" ca="1" si="15"/>
        <v/>
      </c>
      <c r="R70" t="str">
        <f t="shared" si="17"/>
        <v/>
      </c>
      <c r="S70" s="13" t="str">
        <f t="shared" si="18"/>
        <v/>
      </c>
      <c r="T70" t="str">
        <f t="shared" si="19"/>
        <v/>
      </c>
    </row>
    <row r="71" spans="1:20">
      <c r="A71" s="1"/>
      <c r="B71" s="1"/>
      <c r="C71" s="40"/>
      <c r="D71" s="1"/>
      <c r="E71" s="33"/>
      <c r="F71" s="33"/>
      <c r="G71" s="34" t="str">
        <f t="shared" si="16"/>
        <v/>
      </c>
      <c r="H71" s="33"/>
      <c r="I71" s="33"/>
      <c r="J71" s="1"/>
      <c r="K71" s="1"/>
      <c r="L71" s="37" t="str">
        <f t="shared" ca="1" si="12"/>
        <v/>
      </c>
      <c r="N71" s="13" t="str">
        <f t="shared" ca="1" si="13"/>
        <v/>
      </c>
      <c r="O71" s="13" t="str">
        <f ca="1">IF($B71&lt;&gt;"",IF(INDIRECT("高専別学科リスト!"&amp;ADDRESS(MATCH($B71,高専別学科リスト!B:B,0),3))&lt;10,"0"&amp;INDIRECT("高専別学科リスト!"&amp;ADDRESS(MATCH($B71,高専別学科リスト!B:B,0),3)),INDIRECT("高専別学科リスト!"&amp;ADDRESS(MATCH($B71,高専別学科リスト!B:B,0),3))),"")</f>
        <v/>
      </c>
      <c r="P71" t="str">
        <f t="shared" ca="1" si="14"/>
        <v/>
      </c>
      <c r="Q71" t="str">
        <f t="shared" ca="1" si="15"/>
        <v/>
      </c>
      <c r="R71" t="str">
        <f t="shared" si="17"/>
        <v/>
      </c>
      <c r="S71" s="13" t="str">
        <f t="shared" si="18"/>
        <v/>
      </c>
      <c r="T71" t="str">
        <f t="shared" si="19"/>
        <v/>
      </c>
    </row>
    <row r="72" spans="1:20">
      <c r="A72" s="1"/>
      <c r="B72" s="1"/>
      <c r="C72" s="40"/>
      <c r="D72" s="1"/>
      <c r="E72" s="33"/>
      <c r="F72" s="33"/>
      <c r="G72" s="34" t="str">
        <f t="shared" si="16"/>
        <v/>
      </c>
      <c r="H72" s="33"/>
      <c r="I72" s="33"/>
      <c r="J72" s="1"/>
      <c r="K72" s="1"/>
      <c r="L72" s="37" t="str">
        <f t="shared" ca="1" si="12"/>
        <v/>
      </c>
      <c r="N72" s="13" t="str">
        <f t="shared" ca="1" si="13"/>
        <v/>
      </c>
      <c r="O72" s="13" t="str">
        <f ca="1">IF($B72&lt;&gt;"",IF(INDIRECT("高専別学科リスト!"&amp;ADDRESS(MATCH($B72,高専別学科リスト!B:B,0),3))&lt;10,"0"&amp;INDIRECT("高専別学科リスト!"&amp;ADDRESS(MATCH($B72,高専別学科リスト!B:B,0),3)),INDIRECT("高専別学科リスト!"&amp;ADDRESS(MATCH($B72,高専別学科リスト!B:B,0),3))),"")</f>
        <v/>
      </c>
      <c r="P72" t="str">
        <f t="shared" ca="1" si="14"/>
        <v/>
      </c>
      <c r="Q72" t="str">
        <f t="shared" ca="1" si="15"/>
        <v/>
      </c>
      <c r="R72" t="str">
        <f t="shared" si="17"/>
        <v/>
      </c>
      <c r="S72" s="13" t="str">
        <f t="shared" si="18"/>
        <v/>
      </c>
      <c r="T72" t="str">
        <f t="shared" si="19"/>
        <v/>
      </c>
    </row>
    <row r="73" spans="1:20">
      <c r="A73" s="1"/>
      <c r="B73" s="1"/>
      <c r="C73" s="40"/>
      <c r="D73" s="1"/>
      <c r="E73" s="33"/>
      <c r="F73" s="33"/>
      <c r="G73" s="34" t="str">
        <f t="shared" si="16"/>
        <v/>
      </c>
      <c r="H73" s="33"/>
      <c r="I73" s="33"/>
      <c r="J73" s="1"/>
      <c r="K73" s="1"/>
      <c r="L73" s="37" t="str">
        <f t="shared" ca="1" si="12"/>
        <v/>
      </c>
      <c r="N73" s="13" t="str">
        <f t="shared" ca="1" si="13"/>
        <v/>
      </c>
      <c r="O73" s="13" t="str">
        <f ca="1">IF($B73&lt;&gt;"",IF(INDIRECT("高専別学科リスト!"&amp;ADDRESS(MATCH($B73,高専別学科リスト!B:B,0),3))&lt;10,"0"&amp;INDIRECT("高専別学科リスト!"&amp;ADDRESS(MATCH($B73,高専別学科リスト!B:B,0),3)),INDIRECT("高専別学科リスト!"&amp;ADDRESS(MATCH($B73,高専別学科リスト!B:B,0),3))),"")</f>
        <v/>
      </c>
      <c r="P73" t="str">
        <f t="shared" ca="1" si="14"/>
        <v/>
      </c>
      <c r="Q73" t="str">
        <f t="shared" ca="1" si="15"/>
        <v/>
      </c>
      <c r="R73" t="str">
        <f t="shared" si="17"/>
        <v/>
      </c>
      <c r="S73" s="13" t="str">
        <f t="shared" si="18"/>
        <v/>
      </c>
      <c r="T73" t="str">
        <f t="shared" si="19"/>
        <v/>
      </c>
    </row>
    <row r="74" spans="1:20">
      <c r="A74" s="1"/>
      <c r="B74" s="1"/>
      <c r="C74" s="40"/>
      <c r="D74" s="1"/>
      <c r="E74" s="33"/>
      <c r="F74" s="33"/>
      <c r="G74" s="34" t="str">
        <f t="shared" si="16"/>
        <v/>
      </c>
      <c r="H74" s="33"/>
      <c r="I74" s="33"/>
      <c r="J74" s="1"/>
      <c r="K74" s="1"/>
      <c r="L74" s="37" t="str">
        <f t="shared" ca="1" si="12"/>
        <v/>
      </c>
      <c r="N74" s="13" t="str">
        <f t="shared" ca="1" si="13"/>
        <v/>
      </c>
      <c r="O74" s="13" t="str">
        <f ca="1">IF($B74&lt;&gt;"",IF(INDIRECT("高専別学科リスト!"&amp;ADDRESS(MATCH($B74,高専別学科リスト!B:B,0),3))&lt;10,"0"&amp;INDIRECT("高専別学科リスト!"&amp;ADDRESS(MATCH($B74,高専別学科リスト!B:B,0),3)),INDIRECT("高専別学科リスト!"&amp;ADDRESS(MATCH($B74,高専別学科リスト!B:B,0),3))),"")</f>
        <v/>
      </c>
      <c r="P74" t="str">
        <f t="shared" ca="1" si="14"/>
        <v/>
      </c>
      <c r="Q74" t="str">
        <f t="shared" ca="1" si="15"/>
        <v/>
      </c>
      <c r="R74" t="str">
        <f t="shared" si="17"/>
        <v/>
      </c>
      <c r="S74" s="13" t="str">
        <f t="shared" si="18"/>
        <v/>
      </c>
      <c r="T74" t="str">
        <f t="shared" si="19"/>
        <v/>
      </c>
    </row>
    <row r="75" spans="1:20">
      <c r="A75" s="1"/>
      <c r="B75" s="1"/>
      <c r="C75" s="40"/>
      <c r="D75" s="1"/>
      <c r="E75" s="33"/>
      <c r="F75" s="33"/>
      <c r="G75" s="34" t="str">
        <f t="shared" si="16"/>
        <v/>
      </c>
      <c r="H75" s="33"/>
      <c r="I75" s="33"/>
      <c r="J75" s="1"/>
      <c r="K75" s="1"/>
      <c r="L75" s="37" t="str">
        <f t="shared" ca="1" si="12"/>
        <v/>
      </c>
      <c r="N75" s="13" t="str">
        <f t="shared" ca="1" si="13"/>
        <v/>
      </c>
      <c r="O75" s="13" t="str">
        <f ca="1">IF($B75&lt;&gt;"",IF(INDIRECT("高専別学科リスト!"&amp;ADDRESS(MATCH($B75,高専別学科リスト!B:B,0),3))&lt;10,"0"&amp;INDIRECT("高専別学科リスト!"&amp;ADDRESS(MATCH($B75,高専別学科リスト!B:B,0),3)),INDIRECT("高専別学科リスト!"&amp;ADDRESS(MATCH($B75,高専別学科リスト!B:B,0),3))),"")</f>
        <v/>
      </c>
      <c r="P75" t="str">
        <f t="shared" ca="1" si="14"/>
        <v/>
      </c>
      <c r="Q75" t="str">
        <f t="shared" ca="1" si="15"/>
        <v/>
      </c>
      <c r="R75" t="str">
        <f t="shared" si="17"/>
        <v/>
      </c>
      <c r="S75" s="13" t="str">
        <f t="shared" si="18"/>
        <v/>
      </c>
      <c r="T75" t="str">
        <f t="shared" si="19"/>
        <v/>
      </c>
    </row>
    <row r="76" spans="1:20">
      <c r="A76" s="1"/>
      <c r="B76" s="1"/>
      <c r="C76" s="40"/>
      <c r="D76" s="1"/>
      <c r="E76" s="33"/>
      <c r="F76" s="33"/>
      <c r="G76" s="34" t="str">
        <f t="shared" si="16"/>
        <v/>
      </c>
      <c r="H76" s="33"/>
      <c r="I76" s="33"/>
      <c r="J76" s="1"/>
      <c r="K76" s="1"/>
      <c r="L76" s="37" t="str">
        <f t="shared" ca="1" si="12"/>
        <v/>
      </c>
      <c r="N76" s="13" t="str">
        <f t="shared" ca="1" si="13"/>
        <v/>
      </c>
      <c r="O76" s="13" t="str">
        <f ca="1">IF($B76&lt;&gt;"",IF(INDIRECT("高専別学科リスト!"&amp;ADDRESS(MATCH($B76,高専別学科リスト!B:B,0),3))&lt;10,"0"&amp;INDIRECT("高専別学科リスト!"&amp;ADDRESS(MATCH($B76,高専別学科リスト!B:B,0),3)),INDIRECT("高専別学科リスト!"&amp;ADDRESS(MATCH($B76,高専別学科リスト!B:B,0),3))),"")</f>
        <v/>
      </c>
      <c r="P76" t="str">
        <f t="shared" ca="1" si="14"/>
        <v/>
      </c>
      <c r="Q76" t="str">
        <f t="shared" ca="1" si="15"/>
        <v/>
      </c>
      <c r="R76" t="str">
        <f t="shared" si="17"/>
        <v/>
      </c>
      <c r="S76" s="13" t="str">
        <f t="shared" si="18"/>
        <v/>
      </c>
      <c r="T76" t="str">
        <f t="shared" si="19"/>
        <v/>
      </c>
    </row>
    <row r="77" spans="1:20">
      <c r="A77" s="1"/>
      <c r="B77" s="1"/>
      <c r="C77" s="40"/>
      <c r="D77" s="1"/>
      <c r="E77" s="33"/>
      <c r="F77" s="33"/>
      <c r="G77" s="34" t="str">
        <f t="shared" si="16"/>
        <v/>
      </c>
      <c r="H77" s="33"/>
      <c r="I77" s="33"/>
      <c r="J77" s="1"/>
      <c r="K77" s="1"/>
      <c r="L77" s="37" t="str">
        <f t="shared" ca="1" si="12"/>
        <v/>
      </c>
      <c r="N77" s="13" t="str">
        <f t="shared" ca="1" si="13"/>
        <v/>
      </c>
      <c r="O77" s="13" t="str">
        <f ca="1">IF($B77&lt;&gt;"",IF(INDIRECT("高専別学科リスト!"&amp;ADDRESS(MATCH($B77,高専別学科リスト!B:B,0),3))&lt;10,"0"&amp;INDIRECT("高専別学科リスト!"&amp;ADDRESS(MATCH($B77,高専別学科リスト!B:B,0),3)),INDIRECT("高専別学科リスト!"&amp;ADDRESS(MATCH($B77,高専別学科リスト!B:B,0),3))),"")</f>
        <v/>
      </c>
      <c r="P77" t="str">
        <f t="shared" ca="1" si="14"/>
        <v/>
      </c>
      <c r="Q77" t="str">
        <f t="shared" ca="1" si="15"/>
        <v/>
      </c>
      <c r="R77" t="str">
        <f t="shared" si="17"/>
        <v/>
      </c>
      <c r="S77" s="13" t="str">
        <f t="shared" si="18"/>
        <v/>
      </c>
      <c r="T77" t="str">
        <f t="shared" si="19"/>
        <v/>
      </c>
    </row>
    <row r="78" spans="1:20">
      <c r="A78" s="1"/>
      <c r="B78" s="1"/>
      <c r="C78" s="40"/>
      <c r="D78" s="1"/>
      <c r="E78" s="33"/>
      <c r="F78" s="33"/>
      <c r="G78" s="34" t="str">
        <f t="shared" si="16"/>
        <v/>
      </c>
      <c r="H78" s="33"/>
      <c r="I78" s="33"/>
      <c r="J78" s="1"/>
      <c r="K78" s="1"/>
      <c r="L78" s="37" t="str">
        <f t="shared" ca="1" si="12"/>
        <v/>
      </c>
      <c r="N78" s="13" t="str">
        <f t="shared" ca="1" si="13"/>
        <v/>
      </c>
      <c r="O78" s="13" t="str">
        <f ca="1">IF($B78&lt;&gt;"",IF(INDIRECT("高専別学科リスト!"&amp;ADDRESS(MATCH($B78,高専別学科リスト!B:B,0),3))&lt;10,"0"&amp;INDIRECT("高専別学科リスト!"&amp;ADDRESS(MATCH($B78,高専別学科リスト!B:B,0),3)),INDIRECT("高専別学科リスト!"&amp;ADDRESS(MATCH($B78,高専別学科リスト!B:B,0),3))),"")</f>
        <v/>
      </c>
      <c r="P78" t="str">
        <f t="shared" ca="1" si="14"/>
        <v/>
      </c>
      <c r="Q78" t="str">
        <f t="shared" ca="1" si="15"/>
        <v/>
      </c>
      <c r="R78" t="str">
        <f t="shared" si="17"/>
        <v/>
      </c>
      <c r="S78" s="13" t="str">
        <f t="shared" si="18"/>
        <v/>
      </c>
      <c r="T78" t="str">
        <f t="shared" si="19"/>
        <v/>
      </c>
    </row>
    <row r="79" spans="1:20">
      <c r="A79" s="1"/>
      <c r="B79" s="1"/>
      <c r="C79" s="40"/>
      <c r="D79" s="1"/>
      <c r="E79" s="33"/>
      <c r="F79" s="33"/>
      <c r="G79" s="34" t="str">
        <f t="shared" si="16"/>
        <v/>
      </c>
      <c r="H79" s="33"/>
      <c r="I79" s="33"/>
      <c r="J79" s="1"/>
      <c r="K79" s="1"/>
      <c r="L79" s="37" t="str">
        <f t="shared" ca="1" si="12"/>
        <v/>
      </c>
      <c r="N79" s="13" t="str">
        <f t="shared" ca="1" si="13"/>
        <v/>
      </c>
      <c r="O79" s="13" t="str">
        <f ca="1">IF($B79&lt;&gt;"",IF(INDIRECT("高専別学科リスト!"&amp;ADDRESS(MATCH($B79,高専別学科リスト!B:B,0),3))&lt;10,"0"&amp;INDIRECT("高専別学科リスト!"&amp;ADDRESS(MATCH($B79,高専別学科リスト!B:B,0),3)),INDIRECT("高専別学科リスト!"&amp;ADDRESS(MATCH($B79,高専別学科リスト!B:B,0),3))),"")</f>
        <v/>
      </c>
      <c r="P79" t="str">
        <f t="shared" ca="1" si="14"/>
        <v/>
      </c>
      <c r="Q79" t="str">
        <f t="shared" ca="1" si="15"/>
        <v/>
      </c>
      <c r="R79" t="str">
        <f t="shared" si="17"/>
        <v/>
      </c>
      <c r="S79" s="13" t="str">
        <f t="shared" si="18"/>
        <v/>
      </c>
      <c r="T79" t="str">
        <f t="shared" si="19"/>
        <v/>
      </c>
    </row>
    <row r="80" spans="1:20">
      <c r="A80" s="1"/>
      <c r="B80" s="1"/>
      <c r="C80" s="40"/>
      <c r="D80" s="1"/>
      <c r="E80" s="33"/>
      <c r="F80" s="33"/>
      <c r="G80" s="34" t="str">
        <f t="shared" si="16"/>
        <v/>
      </c>
      <c r="H80" s="33"/>
      <c r="I80" s="33"/>
      <c r="J80" s="1"/>
      <c r="K80" s="1"/>
      <c r="L80" s="37" t="str">
        <f t="shared" ca="1" si="12"/>
        <v/>
      </c>
      <c r="N80" s="13" t="str">
        <f t="shared" ca="1" si="13"/>
        <v/>
      </c>
      <c r="O80" s="13" t="str">
        <f ca="1">IF($B80&lt;&gt;"",IF(INDIRECT("高専別学科リスト!"&amp;ADDRESS(MATCH($B80,高専別学科リスト!B:B,0),3))&lt;10,"0"&amp;INDIRECT("高専別学科リスト!"&amp;ADDRESS(MATCH($B80,高専別学科リスト!B:B,0),3)),INDIRECT("高専別学科リスト!"&amp;ADDRESS(MATCH($B80,高専別学科リスト!B:B,0),3))),"")</f>
        <v/>
      </c>
      <c r="P80" t="str">
        <f t="shared" ca="1" si="14"/>
        <v/>
      </c>
      <c r="Q80" t="str">
        <f t="shared" ca="1" si="15"/>
        <v/>
      </c>
      <c r="R80" t="str">
        <f t="shared" si="17"/>
        <v/>
      </c>
      <c r="S80" s="13" t="str">
        <f t="shared" si="18"/>
        <v/>
      </c>
      <c r="T80" t="str">
        <f t="shared" si="19"/>
        <v/>
      </c>
    </row>
    <row r="81" spans="1:20">
      <c r="A81" s="1"/>
      <c r="B81" s="1"/>
      <c r="C81" s="40"/>
      <c r="D81" s="1"/>
      <c r="E81" s="33"/>
      <c r="F81" s="33"/>
      <c r="G81" s="34" t="str">
        <f t="shared" si="16"/>
        <v/>
      </c>
      <c r="H81" s="33"/>
      <c r="I81" s="33"/>
      <c r="J81" s="1"/>
      <c r="K81" s="1"/>
      <c r="L81" s="37" t="str">
        <f t="shared" ca="1" si="12"/>
        <v/>
      </c>
      <c r="N81" s="13" t="str">
        <f t="shared" ca="1" si="13"/>
        <v/>
      </c>
      <c r="O81" s="13" t="str">
        <f ca="1">IF($B81&lt;&gt;"",IF(INDIRECT("高専別学科リスト!"&amp;ADDRESS(MATCH($B81,高専別学科リスト!B:B,0),3))&lt;10,"0"&amp;INDIRECT("高専別学科リスト!"&amp;ADDRESS(MATCH($B81,高専別学科リスト!B:B,0),3)),INDIRECT("高専別学科リスト!"&amp;ADDRESS(MATCH($B81,高専別学科リスト!B:B,0),3))),"")</f>
        <v/>
      </c>
      <c r="P81" t="str">
        <f t="shared" ca="1" si="14"/>
        <v/>
      </c>
      <c r="Q81" t="str">
        <f t="shared" ca="1" si="15"/>
        <v/>
      </c>
      <c r="R81" t="str">
        <f t="shared" si="17"/>
        <v/>
      </c>
      <c r="S81" s="13" t="str">
        <f t="shared" si="18"/>
        <v/>
      </c>
      <c r="T81" t="str">
        <f t="shared" si="19"/>
        <v/>
      </c>
    </row>
    <row r="82" spans="1:20">
      <c r="A82" s="1"/>
      <c r="B82" s="1"/>
      <c r="C82" s="40"/>
      <c r="D82" s="1"/>
      <c r="E82" s="33"/>
      <c r="F82" s="33"/>
      <c r="G82" s="34" t="str">
        <f t="shared" si="16"/>
        <v/>
      </c>
      <c r="H82" s="33"/>
      <c r="I82" s="33"/>
      <c r="J82" s="1"/>
      <c r="K82" s="1"/>
      <c r="L82" s="37" t="str">
        <f t="shared" ca="1" si="12"/>
        <v/>
      </c>
      <c r="N82" s="13" t="str">
        <f t="shared" ca="1" si="13"/>
        <v/>
      </c>
      <c r="O82" s="13" t="str">
        <f ca="1">IF($B82&lt;&gt;"",IF(INDIRECT("高専別学科リスト!"&amp;ADDRESS(MATCH($B82,高専別学科リスト!B:B,0),3))&lt;10,"0"&amp;INDIRECT("高専別学科リスト!"&amp;ADDRESS(MATCH($B82,高専別学科リスト!B:B,0),3)),INDIRECT("高専別学科リスト!"&amp;ADDRESS(MATCH($B82,高専別学科リスト!B:B,0),3))),"")</f>
        <v/>
      </c>
      <c r="P82" t="str">
        <f t="shared" ca="1" si="14"/>
        <v/>
      </c>
      <c r="Q82" t="str">
        <f t="shared" ca="1" si="15"/>
        <v/>
      </c>
      <c r="R82" t="str">
        <f t="shared" si="17"/>
        <v/>
      </c>
      <c r="S82" s="13" t="str">
        <f t="shared" si="18"/>
        <v/>
      </c>
      <c r="T82" t="str">
        <f t="shared" si="19"/>
        <v/>
      </c>
    </row>
    <row r="83" spans="1:20">
      <c r="A83" s="1"/>
      <c r="B83" s="1"/>
      <c r="C83" s="40"/>
      <c r="D83" s="1"/>
      <c r="E83" s="33"/>
      <c r="F83" s="33"/>
      <c r="G83" s="34" t="str">
        <f t="shared" si="16"/>
        <v/>
      </c>
      <c r="H83" s="33"/>
      <c r="I83" s="33"/>
      <c r="J83" s="1"/>
      <c r="K83" s="1"/>
      <c r="L83" s="37" t="str">
        <f t="shared" ca="1" si="12"/>
        <v/>
      </c>
      <c r="N83" s="13" t="str">
        <f t="shared" ca="1" si="13"/>
        <v/>
      </c>
      <c r="O83" s="13" t="str">
        <f ca="1">IF($B83&lt;&gt;"",IF(INDIRECT("高専別学科リスト!"&amp;ADDRESS(MATCH($B83,高専別学科リスト!B:B,0),3))&lt;10,"0"&amp;INDIRECT("高専別学科リスト!"&amp;ADDRESS(MATCH($B83,高専別学科リスト!B:B,0),3)),INDIRECT("高専別学科リスト!"&amp;ADDRESS(MATCH($B83,高専別学科リスト!B:B,0),3))),"")</f>
        <v/>
      </c>
      <c r="P83" t="str">
        <f t="shared" ca="1" si="14"/>
        <v/>
      </c>
      <c r="Q83" t="str">
        <f t="shared" ca="1" si="15"/>
        <v/>
      </c>
      <c r="R83" t="str">
        <f t="shared" si="17"/>
        <v/>
      </c>
      <c r="S83" s="13" t="str">
        <f t="shared" si="18"/>
        <v/>
      </c>
      <c r="T83" t="str">
        <f t="shared" si="19"/>
        <v/>
      </c>
    </row>
    <row r="84" spans="1:20">
      <c r="A84" s="1"/>
      <c r="B84" s="1"/>
      <c r="C84" s="40"/>
      <c r="D84" s="1"/>
      <c r="E84" s="33"/>
      <c r="F84" s="33"/>
      <c r="G84" s="34" t="str">
        <f t="shared" si="16"/>
        <v/>
      </c>
      <c r="H84" s="33"/>
      <c r="I84" s="33"/>
      <c r="J84" s="1"/>
      <c r="K84" s="1"/>
      <c r="L84" s="37" t="str">
        <f t="shared" ca="1" si="12"/>
        <v/>
      </c>
      <c r="N84" s="13" t="str">
        <f t="shared" ca="1" si="13"/>
        <v/>
      </c>
      <c r="O84" s="13" t="str">
        <f ca="1">IF($B84&lt;&gt;"",IF(INDIRECT("高専別学科リスト!"&amp;ADDRESS(MATCH($B84,高専別学科リスト!B:B,0),3))&lt;10,"0"&amp;INDIRECT("高専別学科リスト!"&amp;ADDRESS(MATCH($B84,高専別学科リスト!B:B,0),3)),INDIRECT("高専別学科リスト!"&amp;ADDRESS(MATCH($B84,高専別学科リスト!B:B,0),3))),"")</f>
        <v/>
      </c>
      <c r="P84" t="str">
        <f t="shared" ca="1" si="14"/>
        <v/>
      </c>
      <c r="Q84" t="str">
        <f t="shared" ca="1" si="15"/>
        <v/>
      </c>
      <c r="R84" t="str">
        <f t="shared" si="17"/>
        <v/>
      </c>
      <c r="S84" s="13" t="str">
        <f t="shared" si="18"/>
        <v/>
      </c>
      <c r="T84" t="str">
        <f t="shared" si="19"/>
        <v/>
      </c>
    </row>
    <row r="85" spans="1:20">
      <c r="A85" s="1"/>
      <c r="B85" s="1"/>
      <c r="C85" s="40"/>
      <c r="D85" s="1"/>
      <c r="E85" s="33"/>
      <c r="F85" s="33"/>
      <c r="G85" s="34" t="str">
        <f t="shared" si="16"/>
        <v/>
      </c>
      <c r="H85" s="33"/>
      <c r="I85" s="33"/>
      <c r="J85" s="1"/>
      <c r="K85" s="1"/>
      <c r="L85" s="37" t="str">
        <f t="shared" ca="1" si="12"/>
        <v/>
      </c>
      <c r="N85" s="13" t="str">
        <f t="shared" ca="1" si="13"/>
        <v/>
      </c>
      <c r="O85" s="13" t="str">
        <f ca="1">IF($B85&lt;&gt;"",IF(INDIRECT("高専別学科リスト!"&amp;ADDRESS(MATCH($B85,高専別学科リスト!B:B,0),3))&lt;10,"0"&amp;INDIRECT("高専別学科リスト!"&amp;ADDRESS(MATCH($B85,高専別学科リスト!B:B,0),3)),INDIRECT("高専別学科リスト!"&amp;ADDRESS(MATCH($B85,高専別学科リスト!B:B,0),3))),"")</f>
        <v/>
      </c>
      <c r="P85" t="str">
        <f t="shared" ca="1" si="14"/>
        <v/>
      </c>
      <c r="Q85" t="str">
        <f t="shared" ca="1" si="15"/>
        <v/>
      </c>
      <c r="R85" t="str">
        <f t="shared" si="17"/>
        <v/>
      </c>
      <c r="S85" s="13" t="str">
        <f t="shared" si="18"/>
        <v/>
      </c>
      <c r="T85" t="str">
        <f t="shared" si="19"/>
        <v/>
      </c>
    </row>
    <row r="86" spans="1:20">
      <c r="A86" s="1"/>
      <c r="B86" s="1"/>
      <c r="C86" s="40"/>
      <c r="D86" s="1"/>
      <c r="E86" s="33"/>
      <c r="F86" s="33"/>
      <c r="G86" s="34" t="str">
        <f t="shared" si="16"/>
        <v/>
      </c>
      <c r="H86" s="33"/>
      <c r="I86" s="33"/>
      <c r="J86" s="1"/>
      <c r="K86" s="1"/>
      <c r="L86" s="37" t="str">
        <f t="shared" ca="1" si="12"/>
        <v/>
      </c>
      <c r="N86" s="13" t="str">
        <f t="shared" ca="1" si="13"/>
        <v/>
      </c>
      <c r="O86" s="13" t="str">
        <f ca="1">IF($B86&lt;&gt;"",IF(INDIRECT("高専別学科リスト!"&amp;ADDRESS(MATCH($B86,高専別学科リスト!B:B,0),3))&lt;10,"0"&amp;INDIRECT("高専別学科リスト!"&amp;ADDRESS(MATCH($B86,高専別学科リスト!B:B,0),3)),INDIRECT("高専別学科リスト!"&amp;ADDRESS(MATCH($B86,高専別学科リスト!B:B,0),3))),"")</f>
        <v/>
      </c>
      <c r="P86" t="str">
        <f t="shared" ca="1" si="14"/>
        <v/>
      </c>
      <c r="Q86" t="str">
        <f t="shared" ca="1" si="15"/>
        <v/>
      </c>
      <c r="R86" t="str">
        <f t="shared" si="17"/>
        <v/>
      </c>
      <c r="S86" s="13" t="str">
        <f t="shared" si="18"/>
        <v/>
      </c>
      <c r="T86" t="str">
        <f t="shared" si="19"/>
        <v/>
      </c>
    </row>
    <row r="87" spans="1:20">
      <c r="A87" s="1"/>
      <c r="B87" s="1"/>
      <c r="C87" s="40"/>
      <c r="D87" s="1"/>
      <c r="E87" s="33"/>
      <c r="F87" s="33"/>
      <c r="G87" s="34" t="str">
        <f t="shared" si="16"/>
        <v/>
      </c>
      <c r="H87" s="33"/>
      <c r="I87" s="33"/>
      <c r="J87" s="1"/>
      <c r="K87" s="1"/>
      <c r="L87" s="37" t="str">
        <f t="shared" ca="1" si="12"/>
        <v/>
      </c>
      <c r="N87" s="13" t="str">
        <f t="shared" ca="1" si="13"/>
        <v/>
      </c>
      <c r="O87" s="13" t="str">
        <f ca="1">IF($B87&lt;&gt;"",IF(INDIRECT("高専別学科リスト!"&amp;ADDRESS(MATCH($B87,高専別学科リスト!B:B,0),3))&lt;10,"0"&amp;INDIRECT("高専別学科リスト!"&amp;ADDRESS(MATCH($B87,高専別学科リスト!B:B,0),3)),INDIRECT("高専別学科リスト!"&amp;ADDRESS(MATCH($B87,高専別学科リスト!B:B,0),3))),"")</f>
        <v/>
      </c>
      <c r="P87" t="str">
        <f t="shared" ca="1" si="14"/>
        <v/>
      </c>
      <c r="Q87" t="str">
        <f t="shared" ca="1" si="15"/>
        <v/>
      </c>
      <c r="R87" t="str">
        <f t="shared" si="17"/>
        <v/>
      </c>
      <c r="S87" s="13" t="str">
        <f t="shared" si="18"/>
        <v/>
      </c>
      <c r="T87" t="str">
        <f t="shared" si="19"/>
        <v/>
      </c>
    </row>
    <row r="88" spans="1:20">
      <c r="A88" s="1"/>
      <c r="B88" s="1"/>
      <c r="C88" s="40"/>
      <c r="D88" s="1"/>
      <c r="E88" s="33"/>
      <c r="F88" s="33"/>
      <c r="G88" s="34" t="str">
        <f t="shared" si="16"/>
        <v/>
      </c>
      <c r="H88" s="33"/>
      <c r="I88" s="33"/>
      <c r="J88" s="1"/>
      <c r="K88" s="1"/>
      <c r="L88" s="37" t="str">
        <f t="shared" ca="1" si="12"/>
        <v/>
      </c>
      <c r="N88" s="13" t="str">
        <f t="shared" ca="1" si="13"/>
        <v/>
      </c>
      <c r="O88" s="13" t="str">
        <f ca="1">IF($B88&lt;&gt;"",IF(INDIRECT("高専別学科リスト!"&amp;ADDRESS(MATCH($B88,高専別学科リスト!B:B,0),3))&lt;10,"0"&amp;INDIRECT("高専別学科リスト!"&amp;ADDRESS(MATCH($B88,高専別学科リスト!B:B,0),3)),INDIRECT("高専別学科リスト!"&amp;ADDRESS(MATCH($B88,高専別学科リスト!B:B,0),3))),"")</f>
        <v/>
      </c>
      <c r="P88" t="str">
        <f t="shared" ca="1" si="14"/>
        <v/>
      </c>
      <c r="Q88" t="str">
        <f t="shared" ca="1" si="15"/>
        <v/>
      </c>
      <c r="R88" t="str">
        <f t="shared" si="17"/>
        <v/>
      </c>
      <c r="S88" s="13" t="str">
        <f t="shared" si="18"/>
        <v/>
      </c>
      <c r="T88" t="str">
        <f t="shared" si="19"/>
        <v/>
      </c>
    </row>
    <row r="89" spans="1:20">
      <c r="A89" s="1"/>
      <c r="B89" s="1"/>
      <c r="C89" s="40"/>
      <c r="D89" s="1"/>
      <c r="E89" s="33"/>
      <c r="F89" s="33"/>
      <c r="G89" s="34" t="str">
        <f t="shared" si="16"/>
        <v/>
      </c>
      <c r="H89" s="33"/>
      <c r="I89" s="33"/>
      <c r="J89" s="1"/>
      <c r="K89" s="1"/>
      <c r="L89" s="37" t="str">
        <f t="shared" ca="1" si="12"/>
        <v/>
      </c>
      <c r="N89" s="13" t="str">
        <f t="shared" ca="1" si="13"/>
        <v/>
      </c>
      <c r="O89" s="13" t="str">
        <f ca="1">IF($B89&lt;&gt;"",IF(INDIRECT("高専別学科リスト!"&amp;ADDRESS(MATCH($B89,高専別学科リスト!B:B,0),3))&lt;10,"0"&amp;INDIRECT("高専別学科リスト!"&amp;ADDRESS(MATCH($B89,高専別学科リスト!B:B,0),3)),INDIRECT("高専別学科リスト!"&amp;ADDRESS(MATCH($B89,高専別学科リスト!B:B,0),3))),"")</f>
        <v/>
      </c>
      <c r="P89" t="str">
        <f t="shared" ca="1" si="14"/>
        <v/>
      </c>
      <c r="Q89" t="str">
        <f t="shared" ca="1" si="15"/>
        <v/>
      </c>
      <c r="R89" t="str">
        <f t="shared" si="17"/>
        <v/>
      </c>
      <c r="S89" s="13" t="str">
        <f t="shared" si="18"/>
        <v/>
      </c>
      <c r="T89" t="str">
        <f t="shared" si="19"/>
        <v/>
      </c>
    </row>
    <row r="90" spans="1:20">
      <c r="A90" s="1"/>
      <c r="B90" s="1"/>
      <c r="C90" s="40"/>
      <c r="D90" s="1"/>
      <c r="E90" s="33"/>
      <c r="F90" s="33"/>
      <c r="G90" s="34" t="str">
        <f t="shared" si="16"/>
        <v/>
      </c>
      <c r="H90" s="33"/>
      <c r="I90" s="33"/>
      <c r="J90" s="1"/>
      <c r="K90" s="1"/>
      <c r="L90" s="37" t="str">
        <f t="shared" ca="1" si="12"/>
        <v/>
      </c>
      <c r="N90" s="13" t="str">
        <f t="shared" ca="1" si="13"/>
        <v/>
      </c>
      <c r="O90" s="13" t="str">
        <f ca="1">IF($B90&lt;&gt;"",IF(INDIRECT("高専別学科リスト!"&amp;ADDRESS(MATCH($B90,高専別学科リスト!B:B,0),3))&lt;10,"0"&amp;INDIRECT("高専別学科リスト!"&amp;ADDRESS(MATCH($B90,高専別学科リスト!B:B,0),3)),INDIRECT("高専別学科リスト!"&amp;ADDRESS(MATCH($B90,高専別学科リスト!B:B,0),3))),"")</f>
        <v/>
      </c>
      <c r="P90" t="str">
        <f t="shared" ca="1" si="14"/>
        <v/>
      </c>
      <c r="Q90" t="str">
        <f t="shared" ca="1" si="15"/>
        <v/>
      </c>
      <c r="R90" t="str">
        <f t="shared" si="17"/>
        <v/>
      </c>
      <c r="S90" s="13" t="str">
        <f t="shared" si="18"/>
        <v/>
      </c>
      <c r="T90" t="str">
        <f t="shared" si="19"/>
        <v/>
      </c>
    </row>
    <row r="91" spans="1:20">
      <c r="A91" s="1"/>
      <c r="B91" s="1"/>
      <c r="C91" s="40"/>
      <c r="D91" s="1"/>
      <c r="E91" s="33"/>
      <c r="F91" s="33"/>
      <c r="G91" s="34" t="str">
        <f t="shared" si="16"/>
        <v/>
      </c>
      <c r="H91" s="33"/>
      <c r="I91" s="33"/>
      <c r="J91" s="1"/>
      <c r="K91" s="1"/>
      <c r="L91" s="37" t="str">
        <f t="shared" ca="1" si="12"/>
        <v/>
      </c>
      <c r="N91" s="13" t="str">
        <f t="shared" ca="1" si="13"/>
        <v/>
      </c>
      <c r="O91" s="13" t="str">
        <f ca="1">IF($B91&lt;&gt;"",IF(INDIRECT("高専別学科リスト!"&amp;ADDRESS(MATCH($B91,高専別学科リスト!B:B,0),3))&lt;10,"0"&amp;INDIRECT("高専別学科リスト!"&amp;ADDRESS(MATCH($B91,高専別学科リスト!B:B,0),3)),INDIRECT("高専別学科リスト!"&amp;ADDRESS(MATCH($B91,高専別学科リスト!B:B,0),3))),"")</f>
        <v/>
      </c>
      <c r="P91" t="str">
        <f t="shared" ca="1" si="14"/>
        <v/>
      </c>
      <c r="Q91" t="str">
        <f t="shared" ca="1" si="15"/>
        <v/>
      </c>
      <c r="R91" t="str">
        <f t="shared" si="17"/>
        <v/>
      </c>
      <c r="S91" s="13" t="str">
        <f t="shared" si="18"/>
        <v/>
      </c>
      <c r="T91" t="str">
        <f t="shared" si="19"/>
        <v/>
      </c>
    </row>
    <row r="92" spans="1:20">
      <c r="A92" s="1"/>
      <c r="B92" s="1"/>
      <c r="C92" s="40"/>
      <c r="D92" s="1"/>
      <c r="E92" s="33"/>
      <c r="F92" s="33"/>
      <c r="G92" s="34" t="str">
        <f t="shared" si="16"/>
        <v/>
      </c>
      <c r="H92" s="33"/>
      <c r="I92" s="33"/>
      <c r="J92" s="1"/>
      <c r="K92" s="1"/>
      <c r="L92" s="37" t="str">
        <f t="shared" ca="1" si="12"/>
        <v/>
      </c>
      <c r="N92" s="13" t="str">
        <f t="shared" ca="1" si="13"/>
        <v/>
      </c>
      <c r="O92" s="13" t="str">
        <f ca="1">IF($B92&lt;&gt;"",IF(INDIRECT("高専別学科リスト!"&amp;ADDRESS(MATCH($B92,高専別学科リスト!B:B,0),3))&lt;10,"0"&amp;INDIRECT("高専別学科リスト!"&amp;ADDRESS(MATCH($B92,高専別学科リスト!B:B,0),3)),INDIRECT("高専別学科リスト!"&amp;ADDRESS(MATCH($B92,高専別学科リスト!B:B,0),3))),"")</f>
        <v/>
      </c>
      <c r="P92" t="str">
        <f t="shared" ca="1" si="14"/>
        <v/>
      </c>
      <c r="Q92" t="str">
        <f t="shared" ca="1" si="15"/>
        <v/>
      </c>
      <c r="R92" t="str">
        <f t="shared" si="17"/>
        <v/>
      </c>
      <c r="S92" s="13" t="str">
        <f t="shared" si="18"/>
        <v/>
      </c>
      <c r="T92" t="str">
        <f t="shared" si="19"/>
        <v/>
      </c>
    </row>
    <row r="93" spans="1:20">
      <c r="A93" s="1"/>
      <c r="B93" s="1"/>
      <c r="C93" s="40"/>
      <c r="D93" s="1"/>
      <c r="E93" s="33"/>
      <c r="F93" s="33"/>
      <c r="G93" s="34" t="str">
        <f t="shared" si="16"/>
        <v/>
      </c>
      <c r="H93" s="33"/>
      <c r="I93" s="33"/>
      <c r="J93" s="1"/>
      <c r="K93" s="1"/>
      <c r="L93" s="37" t="str">
        <f t="shared" ca="1" si="12"/>
        <v/>
      </c>
      <c r="N93" s="13" t="str">
        <f t="shared" ca="1" si="13"/>
        <v/>
      </c>
      <c r="O93" s="13" t="str">
        <f ca="1">IF($B93&lt;&gt;"",IF(INDIRECT("高専別学科リスト!"&amp;ADDRESS(MATCH($B93,高専別学科リスト!B:B,0),3))&lt;10,"0"&amp;INDIRECT("高専別学科リスト!"&amp;ADDRESS(MATCH($B93,高専別学科リスト!B:B,0),3)),INDIRECT("高専別学科リスト!"&amp;ADDRESS(MATCH($B93,高専別学科リスト!B:B,0),3))),"")</f>
        <v/>
      </c>
      <c r="P93" t="str">
        <f t="shared" ca="1" si="14"/>
        <v/>
      </c>
      <c r="Q93" t="str">
        <f t="shared" ca="1" si="15"/>
        <v/>
      </c>
      <c r="R93" t="str">
        <f t="shared" si="17"/>
        <v/>
      </c>
      <c r="S93" s="13" t="str">
        <f t="shared" si="18"/>
        <v/>
      </c>
      <c r="T93" t="str">
        <f t="shared" si="19"/>
        <v/>
      </c>
    </row>
    <row r="94" spans="1:20">
      <c r="A94" s="1"/>
      <c r="B94" s="1"/>
      <c r="C94" s="40"/>
      <c r="D94" s="1"/>
      <c r="E94" s="33"/>
      <c r="F94" s="33"/>
      <c r="G94" s="34" t="str">
        <f t="shared" si="16"/>
        <v/>
      </c>
      <c r="H94" s="33"/>
      <c r="I94" s="33"/>
      <c r="J94" s="1"/>
      <c r="K94" s="1"/>
      <c r="L94" s="37" t="str">
        <f t="shared" ca="1" si="12"/>
        <v/>
      </c>
      <c r="N94" s="13" t="str">
        <f t="shared" ca="1" si="13"/>
        <v/>
      </c>
      <c r="O94" s="13" t="str">
        <f ca="1">IF($B94&lt;&gt;"",IF(INDIRECT("高専別学科リスト!"&amp;ADDRESS(MATCH($B94,高専別学科リスト!B:B,0),3))&lt;10,"0"&amp;INDIRECT("高専別学科リスト!"&amp;ADDRESS(MATCH($B94,高専別学科リスト!B:B,0),3)),INDIRECT("高専別学科リスト!"&amp;ADDRESS(MATCH($B94,高専別学科リスト!B:B,0),3))),"")</f>
        <v/>
      </c>
      <c r="P94" t="str">
        <f t="shared" ca="1" si="14"/>
        <v/>
      </c>
      <c r="Q94" t="str">
        <f t="shared" ca="1" si="15"/>
        <v/>
      </c>
      <c r="R94" t="str">
        <f t="shared" si="17"/>
        <v/>
      </c>
      <c r="S94" s="13" t="str">
        <f t="shared" si="18"/>
        <v/>
      </c>
      <c r="T94" t="str">
        <f t="shared" si="19"/>
        <v/>
      </c>
    </row>
    <row r="95" spans="1:20">
      <c r="A95" s="1"/>
      <c r="B95" s="1"/>
      <c r="C95" s="40"/>
      <c r="D95" s="1"/>
      <c r="E95" s="33"/>
      <c r="F95" s="33"/>
      <c r="G95" s="34" t="str">
        <f t="shared" si="16"/>
        <v/>
      </c>
      <c r="H95" s="33"/>
      <c r="I95" s="33"/>
      <c r="J95" s="1"/>
      <c r="K95" s="1"/>
      <c r="L95" s="37" t="str">
        <f t="shared" ca="1" si="12"/>
        <v/>
      </c>
      <c r="N95" s="13" t="str">
        <f t="shared" ca="1" si="13"/>
        <v/>
      </c>
      <c r="O95" s="13" t="str">
        <f ca="1">IF($B95&lt;&gt;"",IF(INDIRECT("高専別学科リスト!"&amp;ADDRESS(MATCH($B95,高専別学科リスト!B:B,0),3))&lt;10,"0"&amp;INDIRECT("高専別学科リスト!"&amp;ADDRESS(MATCH($B95,高専別学科リスト!B:B,0),3)),INDIRECT("高専別学科リスト!"&amp;ADDRESS(MATCH($B95,高専別学科リスト!B:B,0),3))),"")</f>
        <v/>
      </c>
      <c r="P95" t="str">
        <f t="shared" ca="1" si="14"/>
        <v/>
      </c>
      <c r="Q95" t="str">
        <f t="shared" ca="1" si="15"/>
        <v/>
      </c>
      <c r="R95" t="str">
        <f t="shared" si="17"/>
        <v/>
      </c>
      <c r="S95" s="13" t="str">
        <f t="shared" si="18"/>
        <v/>
      </c>
      <c r="T95" t="str">
        <f t="shared" si="19"/>
        <v/>
      </c>
    </row>
    <row r="96" spans="1:20">
      <c r="A96" s="1"/>
      <c r="B96" s="1"/>
      <c r="C96" s="40"/>
      <c r="D96" s="1"/>
      <c r="E96" s="33"/>
      <c r="F96" s="33"/>
      <c r="G96" s="34" t="str">
        <f t="shared" si="16"/>
        <v/>
      </c>
      <c r="H96" s="33"/>
      <c r="I96" s="33"/>
      <c r="J96" s="1"/>
      <c r="K96" s="1"/>
      <c r="L96" s="37" t="str">
        <f t="shared" ca="1" si="12"/>
        <v/>
      </c>
      <c r="N96" s="13" t="str">
        <f t="shared" ca="1" si="13"/>
        <v/>
      </c>
      <c r="O96" s="13" t="str">
        <f ca="1">IF($B96&lt;&gt;"",IF(INDIRECT("高専別学科リスト!"&amp;ADDRESS(MATCH($B96,高専別学科リスト!B:B,0),3))&lt;10,"0"&amp;INDIRECT("高専別学科リスト!"&amp;ADDRESS(MATCH($B96,高専別学科リスト!B:B,0),3)),INDIRECT("高専別学科リスト!"&amp;ADDRESS(MATCH($B96,高専別学科リスト!B:B,0),3))),"")</f>
        <v/>
      </c>
      <c r="P96" t="str">
        <f t="shared" ca="1" si="14"/>
        <v/>
      </c>
      <c r="Q96" t="str">
        <f t="shared" ca="1" si="15"/>
        <v/>
      </c>
      <c r="R96" t="str">
        <f t="shared" si="17"/>
        <v/>
      </c>
      <c r="S96" s="13" t="str">
        <f t="shared" si="18"/>
        <v/>
      </c>
      <c r="T96" t="str">
        <f t="shared" si="19"/>
        <v/>
      </c>
    </row>
    <row r="97" spans="1:20">
      <c r="A97" s="1"/>
      <c r="B97" s="1"/>
      <c r="C97" s="40"/>
      <c r="D97" s="1"/>
      <c r="E97" s="33"/>
      <c r="F97" s="33"/>
      <c r="G97" s="34" t="str">
        <f t="shared" si="16"/>
        <v/>
      </c>
      <c r="H97" s="33"/>
      <c r="I97" s="33"/>
      <c r="J97" s="1"/>
      <c r="K97" s="1"/>
      <c r="L97" s="37" t="str">
        <f t="shared" ca="1" si="12"/>
        <v/>
      </c>
      <c r="N97" s="13" t="str">
        <f t="shared" ca="1" si="13"/>
        <v/>
      </c>
      <c r="O97" s="13" t="str">
        <f ca="1">IF($B97&lt;&gt;"",IF(INDIRECT("高専別学科リスト!"&amp;ADDRESS(MATCH($B97,高専別学科リスト!B:B,0),3))&lt;10,"0"&amp;INDIRECT("高専別学科リスト!"&amp;ADDRESS(MATCH($B97,高専別学科リスト!B:B,0),3)),INDIRECT("高専別学科リスト!"&amp;ADDRESS(MATCH($B97,高専別学科リスト!B:B,0),3))),"")</f>
        <v/>
      </c>
      <c r="P97" t="str">
        <f t="shared" ca="1" si="14"/>
        <v/>
      </c>
      <c r="Q97" t="str">
        <f t="shared" ca="1" si="15"/>
        <v/>
      </c>
      <c r="R97" t="str">
        <f t="shared" si="17"/>
        <v/>
      </c>
      <c r="S97" s="13" t="str">
        <f t="shared" si="18"/>
        <v/>
      </c>
      <c r="T97" t="str">
        <f t="shared" si="19"/>
        <v/>
      </c>
    </row>
    <row r="98" spans="1:20">
      <c r="A98" s="1"/>
      <c r="B98" s="1"/>
      <c r="C98" s="40"/>
      <c r="D98" s="1"/>
      <c r="E98" s="33"/>
      <c r="F98" s="33"/>
      <c r="G98" s="34" t="str">
        <f t="shared" si="16"/>
        <v/>
      </c>
      <c r="H98" s="33"/>
      <c r="I98" s="33"/>
      <c r="J98" s="1"/>
      <c r="K98" s="1"/>
      <c r="L98" s="37" t="str">
        <f t="shared" ca="1" si="12"/>
        <v/>
      </c>
      <c r="N98" s="13" t="str">
        <f t="shared" ca="1" si="13"/>
        <v/>
      </c>
      <c r="O98" s="13" t="str">
        <f ca="1">IF($B98&lt;&gt;"",IF(INDIRECT("高専別学科リスト!"&amp;ADDRESS(MATCH($B98,高専別学科リスト!B:B,0),3))&lt;10,"0"&amp;INDIRECT("高専別学科リスト!"&amp;ADDRESS(MATCH($B98,高専別学科リスト!B:B,0),3)),INDIRECT("高専別学科リスト!"&amp;ADDRESS(MATCH($B98,高専別学科リスト!B:B,0),3))),"")</f>
        <v/>
      </c>
      <c r="P98" t="str">
        <f t="shared" ca="1" si="14"/>
        <v/>
      </c>
      <c r="Q98" t="str">
        <f t="shared" ca="1" si="15"/>
        <v/>
      </c>
      <c r="R98" t="str">
        <f t="shared" si="17"/>
        <v/>
      </c>
      <c r="S98" s="13" t="str">
        <f t="shared" si="18"/>
        <v/>
      </c>
      <c r="T98" t="str">
        <f t="shared" si="19"/>
        <v/>
      </c>
    </row>
    <row r="99" spans="1:20">
      <c r="A99" s="1"/>
      <c r="B99" s="1"/>
      <c r="C99" s="40"/>
      <c r="D99" s="1"/>
      <c r="E99" s="33"/>
      <c r="F99" s="33"/>
      <c r="G99" s="34" t="str">
        <f t="shared" si="16"/>
        <v/>
      </c>
      <c r="H99" s="33"/>
      <c r="I99" s="33"/>
      <c r="J99" s="1"/>
      <c r="K99" s="1"/>
      <c r="L99" s="37" t="str">
        <f t="shared" ca="1" si="12"/>
        <v/>
      </c>
      <c r="N99" s="13" t="str">
        <f t="shared" ca="1" si="13"/>
        <v/>
      </c>
      <c r="O99" s="13" t="str">
        <f ca="1">IF($B99&lt;&gt;"",IF(INDIRECT("高専別学科リスト!"&amp;ADDRESS(MATCH($B99,高専別学科リスト!B:B,0),3))&lt;10,"0"&amp;INDIRECT("高専別学科リスト!"&amp;ADDRESS(MATCH($B99,高専別学科リスト!B:B,0),3)),INDIRECT("高専別学科リスト!"&amp;ADDRESS(MATCH($B99,高専別学科リスト!B:B,0),3))),"")</f>
        <v/>
      </c>
      <c r="P99" t="str">
        <f t="shared" ca="1" si="14"/>
        <v/>
      </c>
      <c r="Q99" t="str">
        <f t="shared" ca="1" si="15"/>
        <v/>
      </c>
      <c r="R99" t="str">
        <f t="shared" si="17"/>
        <v/>
      </c>
      <c r="S99" s="13" t="str">
        <f t="shared" si="18"/>
        <v/>
      </c>
      <c r="T99" t="str">
        <f t="shared" si="19"/>
        <v/>
      </c>
    </row>
    <row r="100" spans="1:20">
      <c r="A100" s="1"/>
      <c r="B100" s="1"/>
      <c r="C100" s="40"/>
      <c r="D100" s="1"/>
      <c r="E100" s="33"/>
      <c r="F100" s="33"/>
      <c r="G100" s="34" t="str">
        <f t="shared" si="16"/>
        <v/>
      </c>
      <c r="H100" s="33"/>
      <c r="I100" s="33"/>
      <c r="J100" s="1"/>
      <c r="K100" s="1"/>
      <c r="L100" s="37" t="str">
        <f t="shared" ca="1" si="12"/>
        <v/>
      </c>
      <c r="N100" s="13" t="str">
        <f t="shared" ca="1" si="13"/>
        <v/>
      </c>
      <c r="O100" s="13" t="str">
        <f ca="1">IF($B100&lt;&gt;"",IF(INDIRECT("高専別学科リスト!"&amp;ADDRESS(MATCH($B100,高専別学科リスト!B:B,0),3))&lt;10,"0"&amp;INDIRECT("高専別学科リスト!"&amp;ADDRESS(MATCH($B100,高専別学科リスト!B:B,0),3)),INDIRECT("高専別学科リスト!"&amp;ADDRESS(MATCH($B100,高専別学科リスト!B:B,0),3))),"")</f>
        <v/>
      </c>
      <c r="P100" t="str">
        <f t="shared" ca="1" si="14"/>
        <v/>
      </c>
      <c r="Q100" t="str">
        <f t="shared" ca="1" si="15"/>
        <v/>
      </c>
      <c r="R100" t="str">
        <f t="shared" si="17"/>
        <v/>
      </c>
      <c r="S100" s="13" t="str">
        <f t="shared" si="18"/>
        <v/>
      </c>
      <c r="T100" t="str">
        <f t="shared" si="19"/>
        <v/>
      </c>
    </row>
    <row r="101" spans="1:20">
      <c r="G101" s="35" t="str">
        <f t="shared" si="16"/>
        <v/>
      </c>
      <c r="N101" s="13" t="str">
        <f t="shared" ca="1" si="13"/>
        <v/>
      </c>
      <c r="O101" s="13"/>
      <c r="P101" t="str">
        <f t="shared" ca="1" si="14"/>
        <v/>
      </c>
      <c r="Q101" t="str">
        <f t="shared" ca="1" si="15"/>
        <v/>
      </c>
      <c r="R101" t="str">
        <f t="shared" si="17"/>
        <v/>
      </c>
      <c r="S101" s="13" t="str">
        <f t="shared" si="18"/>
        <v/>
      </c>
      <c r="T101" t="str">
        <f>IF($A101&lt;&gt;"","【"&amp;$I101&amp;"】","")</f>
        <v/>
      </c>
    </row>
    <row r="102" spans="1:20">
      <c r="G102" s="35" t="str">
        <f t="shared" si="16"/>
        <v/>
      </c>
      <c r="N102" s="13" t="str">
        <f t="shared" ca="1" si="13"/>
        <v/>
      </c>
      <c r="O102" s="13"/>
      <c r="P102" t="str">
        <f t="shared" ca="1" si="14"/>
        <v/>
      </c>
      <c r="Q102" t="str">
        <f t="shared" ca="1" si="15"/>
        <v/>
      </c>
      <c r="R102" t="str">
        <f t="shared" si="17"/>
        <v/>
      </c>
      <c r="S102" s="13" t="str">
        <f t="shared" si="18"/>
        <v/>
      </c>
      <c r="T102" t="str">
        <f>IF($A102&lt;&gt;"","【"&amp;$I102&amp;"】","")</f>
        <v/>
      </c>
    </row>
  </sheetData>
  <customSheetViews>
    <customSheetView guid="{6CD4B4B4-F820-40A2-96CA-99AD2E23A915}" topLeftCell="F1">
      <selection activeCell="O2" sqref="O2"/>
      <pageMargins left="0.7" right="0.7" top="0.75" bottom="0.75" header="0.3" footer="0.3"/>
      <pageSetup paperSize="8" orientation="landscape" r:id="rId1"/>
    </customSheetView>
    <customSheetView guid="{A716EC4A-00C3-4D75-80DE-E2A87FCD0DA7}">
      <selection activeCell="I46" sqref="I46"/>
      <pageMargins left="0.7" right="0.7" top="0.75" bottom="0.75" header="0.3" footer="0.3"/>
      <pageSetup paperSize="8" orientation="landscape" r:id="rId2"/>
    </customSheetView>
    <customSheetView guid="{3ACBCE48-82D7-4756-B4B3-68930CC21C52}" topLeftCell="F1">
      <selection activeCell="N45" sqref="N45"/>
      <pageMargins left="0.7" right="0.7" top="0.75" bottom="0.75" header="0.3" footer="0.3"/>
      <pageSetup paperSize="8" orientation="landscape" r:id="rId3"/>
    </customSheetView>
    <customSheetView guid="{C1B6F5BD-1C1C-42A1-8EDC-DA70E81527E2}" topLeftCell="F1">
      <selection activeCell="M3" sqref="M3"/>
      <pageMargins left="0.7" right="0.7" top="0.75" bottom="0.75" header="0.3" footer="0.3"/>
      <pageSetup paperSize="8" orientation="landscape" r:id="rId4"/>
    </customSheetView>
  </customSheetViews>
  <phoneticPr fontId="1"/>
  <dataValidations count="9">
    <dataValidation type="list" allowBlank="1" showInputMessage="1" showErrorMessage="1" sqref="C40:C100">
      <formula1>INDIRECT(A40&amp;B40)</formula1>
    </dataValidation>
    <dataValidation type="list" allowBlank="1" showInputMessage="1" showErrorMessage="1" sqref="K11:K100">
      <formula1>単位数</formula1>
    </dataValidation>
    <dataValidation type="list" allowBlank="1" showInputMessage="1" showErrorMessage="1" sqref="H2:H1048576">
      <formula1>分類</formula1>
    </dataValidation>
    <dataValidation type="list" allowBlank="1" showInputMessage="1" showErrorMessage="1" sqref="E2:F1048576 K2:K10">
      <formula1>レベル</formula1>
    </dataValidation>
    <dataValidation type="list" allowBlank="1" showInputMessage="1" showErrorMessage="1" sqref="D2:D1048576">
      <formula1>学年</formula1>
    </dataValidation>
    <dataValidation type="list" allowBlank="1" showInputMessage="1" showErrorMessage="1" sqref="A2:A1048576">
      <formula1>学校名</formula1>
    </dataValidation>
    <dataValidation type="list" allowBlank="1" showInputMessage="1" showErrorMessage="1" sqref="J2:J1048576">
      <formula1>必修・選択</formula1>
    </dataValidation>
    <dataValidation type="list" allowBlank="1" showInputMessage="1" showErrorMessage="1" sqref="I2:I1048576 B2:B1048576">
      <formula1>INDIRECT(A2)</formula1>
    </dataValidation>
    <dataValidation type="list" allowBlank="1" showInputMessage="1" showErrorMessage="1" sqref="K101:K1048576">
      <formula1>INDIRECT(I101)</formula1>
    </dataValidation>
  </dataValidations>
  <pageMargins left="0.7" right="0.7" top="0.75" bottom="0.75" header="0.3" footer="0.3"/>
  <pageSetup paperSize="8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26</vt:i4>
      </vt:variant>
    </vt:vector>
  </HeadingPairs>
  <TitlesOfParts>
    <vt:vector size="36" baseType="lpstr">
      <vt:lpstr>リスト</vt:lpstr>
      <vt:lpstr>高専別学科リスト</vt:lpstr>
      <vt:lpstr>モデルコアカリキュラムリスト</vt:lpstr>
      <vt:lpstr>鳥羽商船科目リスト</vt:lpstr>
      <vt:lpstr>一般教育科</vt:lpstr>
      <vt:lpstr>電子機械工学科</vt:lpstr>
      <vt:lpstr>制御情報工学科</vt:lpstr>
      <vt:lpstr>商船学科</vt:lpstr>
      <vt:lpstr>生産システム工学専攻</vt:lpstr>
      <vt:lpstr>海事システム専攻</vt:lpstr>
      <vt:lpstr>I_数学</vt:lpstr>
      <vt:lpstr>II_自然科学</vt:lpstr>
      <vt:lpstr>III_人文・社会科学</vt:lpstr>
      <vt:lpstr>IV_工学基礎</vt:lpstr>
      <vt:lpstr>V_A_機械系分野</vt:lpstr>
      <vt:lpstr>V_B_材料系分野</vt:lpstr>
      <vt:lpstr>V_C_電気・電子系分野</vt:lpstr>
      <vt:lpstr>V_D_情報系分野</vt:lpstr>
      <vt:lpstr>V_E_化学・生物系分野</vt:lpstr>
      <vt:lpstr>V_F_建設系分野</vt:lpstr>
      <vt:lpstr>V_G_建築系分野</vt:lpstr>
      <vt:lpstr>VII_専門能力の実質化</vt:lpstr>
      <vt:lpstr>VIII_IX_X_分野横断的能力</vt:lpstr>
      <vt:lpstr>レベル</vt:lpstr>
      <vt:lpstr>鳥羽商船科目リスト!科目名</vt:lpstr>
      <vt:lpstr>学校名</vt:lpstr>
      <vt:lpstr>学年</vt:lpstr>
      <vt:lpstr>単位数</vt:lpstr>
      <vt:lpstr>鳥羽商船科目リスト!長野工業高等専門学校環境都市工学科</vt:lpstr>
      <vt:lpstr>鳥羽商船科目リスト!長野工業高等専門学校機械工学科</vt:lpstr>
      <vt:lpstr>鳥羽商船科目リスト!長野工業高等専門学校電気電子工学科</vt:lpstr>
      <vt:lpstr>鳥羽商船科目リスト!長野工業高等専門学校電子情報工学科</vt:lpstr>
      <vt:lpstr>鳥羽商船科目リスト!長野工業高等専門学校電子制御工学科</vt:lpstr>
      <vt:lpstr>鳥羽商船高等専門学校</vt:lpstr>
      <vt:lpstr>必修・選択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</dc:creator>
  <cp:lastModifiedBy>Windows ユーザー</cp:lastModifiedBy>
  <cp:lastPrinted>2013-01-20T08:37:33Z</cp:lastPrinted>
  <dcterms:created xsi:type="dcterms:W3CDTF">2013-01-15T02:10:08Z</dcterms:created>
  <dcterms:modified xsi:type="dcterms:W3CDTF">2013-03-19T23:57:32Z</dcterms:modified>
</cp:coreProperties>
</file>